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698" firstSheet="5" activeTab="5"/>
  </bookViews>
  <sheets>
    <sheet name="หมายเลข 5 กองช่าง" sheetId="1" r:id="rId1"/>
    <sheet name="หมายเลข 5 จพง.ป้องกัน" sheetId="2" r:id="rId2"/>
    <sheet name="คลัง" sheetId="3" r:id="rId3"/>
    <sheet name="หมายเลข 5 พขร." sheetId="4" r:id="rId4"/>
    <sheet name="หมายเลข 5 สป" sheetId="5" r:id="rId5"/>
    <sheet name="ตัวอย่างแบบแสดงปริมาณงาน" sheetId="6" r:id="rId6"/>
    <sheet name="บุคลากร" sheetId="7" r:id="rId7"/>
    <sheet name="หน.อำนวยการ" sheetId="8" r:id="rId8"/>
    <sheet name="ช่างกาน" sheetId="9" r:id="rId9"/>
    <sheet name="สูบน้ำ" sheetId="10" r:id="rId10"/>
    <sheet name="สร้อยฟ้า" sheetId="11" r:id="rId11"/>
    <sheet name="สว." sheetId="12" r:id="rId12"/>
    <sheet name="ศูนย์เด็ก" sheetId="13" r:id="rId13"/>
    <sheet name="ศึกษา" sheetId="14" r:id="rId14"/>
  </sheets>
  <definedNames>
    <definedName name="_xlnm.Print_Titles" localSheetId="6">'บุคลากร'!$4:$4</definedName>
    <definedName name="_xlnm.Print_Titles" localSheetId="12">'ศูนย์เด็ก'!$3:$3</definedName>
    <definedName name="_xlnm.Print_Titles" localSheetId="7">'หน.อำนวยการ'!$3:$3</definedName>
    <definedName name="_xlnm.Print_Titles" localSheetId="0">'หมายเลข 5 กองช่าง'!$5:$5</definedName>
    <definedName name="_xlnm.Print_Titles" localSheetId="4">'หมายเลข 5 สป'!$3:$5</definedName>
  </definedNames>
  <calcPr fullCalcOnLoad="1"/>
</workbook>
</file>

<file path=xl/sharedStrings.xml><?xml version="1.0" encoding="utf-8"?>
<sst xmlns="http://schemas.openxmlformats.org/spreadsheetml/2006/main" count="540" uniqueCount="291">
  <si>
    <t>ลำดับที่</t>
  </si>
  <si>
    <t>ปริมาณงาน(ต่อปี)</t>
  </si>
  <si>
    <t>จำนวนตำแหน่งที่ต้องการ</t>
  </si>
  <si>
    <t>-</t>
  </si>
  <si>
    <t>รวม</t>
  </si>
  <si>
    <t>ลักษณะงานที่ปฏิบัติ</t>
  </si>
  <si>
    <t>เอกสารหมายเลข ๕</t>
  </si>
  <si>
    <t>บัญชีแสดงการคำนวณจำนวนอัตรากำลังในการขออนุมัติ</t>
  </si>
  <si>
    <t>เวลาที่ใช้ต่อชิ้น(นาที)</t>
  </si>
  <si>
    <t>เวลาทั้งหมดต่อปี(นาที)</t>
  </si>
  <si>
    <t>งานธุรการ</t>
  </si>
  <si>
    <t>งานส่งเสริมสุขภาพ งานสาธารณสุข</t>
  </si>
  <si>
    <t xml:space="preserve"> - การอบรมให้ความรู้ด้านสาธารณสุขแก่ประชาชน นักเรียน และทั่วไป</t>
  </si>
  <si>
    <t xml:space="preserve"> - การส่งเสริมภาวะโภชนาการ </t>
  </si>
  <si>
    <t xml:space="preserve"> - ติดตามและประเมินผลการส่งเสริมสุขภาพ </t>
  </si>
  <si>
    <t xml:space="preserve"> - งานส่งเสริมสุขภาพตามแผนพัฒนาสาธารณสุข</t>
  </si>
  <si>
    <t xml:space="preserve"> - การควบคุมโรคติดต่อมาลาเรีย</t>
  </si>
  <si>
    <t xml:space="preserve"> - การควบคุมโรคติดต่อไข้เลือดออก</t>
  </si>
  <si>
    <t xml:space="preserve"> - การเสริมสร้างภูมิคุ้มกันโรค </t>
  </si>
  <si>
    <t xml:space="preserve"> - การเผยแพร่ให้ความรู้เกี่ยวกับวิธีการป้องกันโรค</t>
  </si>
  <si>
    <t xml:space="preserve"> - งานส่งเสริมสุขภาพการป้องกันโรคเอดส์</t>
  </si>
  <si>
    <t xml:space="preserve"> - งานป้องกันยาเสพติด</t>
  </si>
  <si>
    <t xml:space="preserve"> - งานป้องกันโรค มือ เท้า ปาก </t>
  </si>
  <si>
    <t xml:space="preserve"> - งานร่างหนังสือตอบโต้ต่าง ๆ</t>
  </si>
  <si>
    <t>เวลาที่ใช้ต่อราย(นาที)</t>
  </si>
  <si>
    <t>เวลาหมดต่อปี(นาที)</t>
  </si>
  <si>
    <t xml:space="preserve"> -สำรวจพื้นที่งานก่อสร้างถนนผิวจราจรคอนกรีตเสริมไม้ไผ่</t>
  </si>
  <si>
    <t xml:space="preserve"> -ออกแบบ และเขียนแบบงานก่อสร้างถนนผิวจราจรคอนกรีตเสริมไม้ไผ่</t>
  </si>
  <si>
    <t xml:space="preserve">  (สมาชิกสภาตำบลและผู้นำหมู่บ้านตรวจแบบแปลนเบื้องต้นว่าเป็นไปตามรูปแบบที่ต้องการ)</t>
  </si>
  <si>
    <t xml:space="preserve"> -ถอดรายการแบบ ประมาณราคางานก่อสร้างถนนผิวจราจรคอนกรีตเสริมไม้ไผ่</t>
  </si>
  <si>
    <t xml:space="preserve"> -เสนอขออนุมัติงบประมาณงานก่อสร้างถนนผิวจราจรคอนกรีตเสริมไม้ไผ่</t>
  </si>
  <si>
    <t xml:space="preserve"> -ควบคุมงานก่อสร้างถนนผิวจราจรคอนกรีตเสริมไม้ไผ่</t>
  </si>
  <si>
    <t xml:space="preserve">  รายงานกรรมการตรวจงานจ้างทราบทุกสัปดาห์</t>
  </si>
  <si>
    <t xml:space="preserve"> -ตรวจรับงานในภาพรวมทั้งโครงการ</t>
  </si>
  <si>
    <t xml:space="preserve"> -สำรวจพื้นที่งานก่อสร้างเมรุเตาเดี่ยว</t>
  </si>
  <si>
    <t xml:space="preserve"> -ออกแบบ และเขียนแบบงานก่อสร้างเมรุเตาเดี่ยว</t>
  </si>
  <si>
    <t xml:space="preserve"> -ถอดรายการแบบ ประมาณราคางานก่อสร้างเมรุเตาเดี่ยว</t>
  </si>
  <si>
    <t xml:space="preserve"> -เสนอขออนุมัติงบประมาณงานก่อสร้างเมรุเตาเดี่ยว</t>
  </si>
  <si>
    <t xml:space="preserve"> -ควบคุมงานก่อสร้างเมรุเตาเดี่ยวรายงานกรรมการตรวจงานจ้างทราบทุกสัปดาห์</t>
  </si>
  <si>
    <t xml:space="preserve"> -สำรวจพื้นที่งานขุดบ่อปรับปรุงบ่อขยะ</t>
  </si>
  <si>
    <t xml:space="preserve"> -ออกแบบ และเขียนแบบงานขุดบ่อปรับปรุงบ่อขยะ</t>
  </si>
  <si>
    <t xml:space="preserve"> -ถอดรายการแบบ ประมาณราคางานขุดบ่อปรับปรุงบ่อขยะ</t>
  </si>
  <si>
    <t xml:space="preserve"> -เสนอขออนุมัติงบประมาณงานขุดบ่อปรับปรุงบ่อขยะ</t>
  </si>
  <si>
    <t xml:space="preserve"> -ควบคุมงานขุดบ่อปรับปรุงบ่อขยะรายงานกรรมการตรวจงานจ้างทราบทุกสัปดาห์</t>
  </si>
  <si>
    <t xml:space="preserve"> -สำรวจพื้นที่งานก่อสร้างโรงเก็บของประจำหมู่บ้าน</t>
  </si>
  <si>
    <t xml:space="preserve"> -ออกแบบ และเขียนแบบงานก่อสร้างโรงเก็บของประจำหมู่บ้าน</t>
  </si>
  <si>
    <t xml:space="preserve">  ((บริหารตรวจแบบแปลนเบื้องต้นว่าเป็นไปตามรูปแบบที่ต้องการ)</t>
  </si>
  <si>
    <t xml:space="preserve"> -ถอดรายการแบบ ประมาณราคางานก่อสร้างโรงเก็บของประจำหมู่บ้าน</t>
  </si>
  <si>
    <t xml:space="preserve"> -เสนอขออนุมัติงบประมาณงานก่อสร้างโรงเก็บของประจำหมู่บ้าน</t>
  </si>
  <si>
    <t xml:space="preserve"> -ควบคุมงานก่อสร้างโรงเก็บของประจำหมู่บ้านรายงานกรรมการ</t>
  </si>
  <si>
    <t xml:space="preserve">   ตรวจงานจ้างทราบทุกสัปดาห์</t>
  </si>
  <si>
    <t xml:space="preserve"> -สำรวจพื้นที่งานปรับปรุงซ่อมแซมหอประชุมหมู่บ้านทุ่งพัฒนา</t>
  </si>
  <si>
    <t xml:space="preserve"> -ออกแบบ และเขียนแบบงานปรับปรุงซ่อมแซมหอประชุมหมู่บ้านทุ่งพัฒนา</t>
  </si>
  <si>
    <t xml:space="preserve"> -ถอดรายการแบบ ประมาณราคางานปรับปรุงซ่อมแซมหอประชุมหมู่บ้านทุ่งพัฒนา</t>
  </si>
  <si>
    <t xml:space="preserve"> -เสนอขออนุมัติงบประมาณงานปรับปรุงซ่อมแซมหอประชุมหมู่บ้านทุ่งพัฒนา</t>
  </si>
  <si>
    <t xml:space="preserve"> -ควบคุมงานปรับปรุงซ่อมแซมหอประชุมหมู่บ้านทุ่งพัฒนารายงานกรรมการตรวจงานจ้าง</t>
  </si>
  <si>
    <t xml:space="preserve">   ทราบทุกสัปดาห์</t>
  </si>
  <si>
    <t xml:space="preserve"> -สำรวจพื้นที่งานปรับปรุงซ่อมแซมห้องพักและห้องน้ำเทศบาลตำบลบ้านแปะ</t>
  </si>
  <si>
    <t xml:space="preserve"> -ออกแบบ และเขียนแบบงานปรับปรุงซ่อมแซมห้องพักและห้องน้ำเทศบาลตำบลบ้านแปะ</t>
  </si>
  <si>
    <t xml:space="preserve">  (ผู้บริหารตรวจแบบแปลนเบื้องต้นว่าเป็นไปตามรูปแบบที่ต้องการ)</t>
  </si>
  <si>
    <t xml:space="preserve"> -ถอดรายการแบบ ประมาณราคาปรับปรุงซ่อมแซมห้องพักและห้องน้ำ</t>
  </si>
  <si>
    <t xml:space="preserve">   เทศบาลตำบลบ้านแปะ</t>
  </si>
  <si>
    <t xml:space="preserve"> -เสนอขออนุมัติงบประมาณปรับปรุงซ่อมแซมห้องพักและห้องน้ำเทศบาลตำบลบ้านแปะ</t>
  </si>
  <si>
    <t xml:space="preserve"> -ควบคุมงานปรับปรุงซ่อมแซมห้องพักและห้องน้ำเทศบาลตำบลบ้านแปะรายงานกรรมการ</t>
  </si>
  <si>
    <t xml:space="preserve"> -สำรวจพื้นที่งานก่อสร้างห้องน้ำสนามกีฬา</t>
  </si>
  <si>
    <t xml:space="preserve"> -ออกแบบ และเขียนแบบงานก่อสร้างห้องน้ำสนามกีฬา</t>
  </si>
  <si>
    <t xml:space="preserve"> -ถอดรายการแบบ ประมาณราคางานก่อสร้างห้องน้ำสนามกีฬา</t>
  </si>
  <si>
    <t xml:space="preserve"> -เสนอขออนุมัติงบประมาณงานก่อสร้างห้องน้ำสนามกีฬา</t>
  </si>
  <si>
    <t xml:space="preserve"> -ควบคุมงานก่อสร้างห้องน้ำสนามกีฬารายงานกรรมการตรวจงานจ้างทราบทุกสัปดาห์</t>
  </si>
  <si>
    <t xml:space="preserve"> -สำรวจพื้นที่งานปรับปรุงซ่อมแซมศูนย์พัฒนาเด็กเล็กบ้านขุนแปะ</t>
  </si>
  <si>
    <t xml:space="preserve"> -ออกแบบ และเขียนแบบงานปรับปรุงซ่อมแซมศูนย์พัฒนาเด็กเล็กบ้านขุนแปะ</t>
  </si>
  <si>
    <t xml:space="preserve"> -ถอดรายการแบบ ประมาณราคางานปรับปรุงซ่อมแซมศูนย์พัฒนาเด็กเล็กบ้านขุนแปะ</t>
  </si>
  <si>
    <t xml:space="preserve"> -เสนอขออนุมัติงบประมาณงานปรับปรุงซ่อมแซมศูนย์พัฒนาเด็กเล็กบ้านขุนแปะ</t>
  </si>
  <si>
    <t xml:space="preserve"> -ควบคุมงานปรับปรุงซ่อมแซมศูนย์พัฒนาเด็กเล็กบ้านขุนแปะรายงานกรรมการ</t>
  </si>
  <si>
    <t>งานส่งเสริมการเกษตร</t>
  </si>
  <si>
    <t>งานการเกษตร</t>
  </si>
  <si>
    <t>งานประมง</t>
  </si>
  <si>
    <t>งานปศุสัตว์และสัตวแพทย์</t>
  </si>
  <si>
    <t>งานกิจการสถานีสูบน้ำด้วยไฟฟ้า</t>
  </si>
  <si>
    <t>งานอนุรักษ์แหล่งน้ำและป่าไม้</t>
  </si>
  <si>
    <t>งานป้องกันและบรรเทาสาธารณภัย</t>
  </si>
  <si>
    <t xml:space="preserve"> - ให้บริการขึ้นทะเบียนเกษตรกรและปรับปรุงข้อมูลตามแบบ ทบก.01 </t>
  </si>
  <si>
    <t xml:space="preserve"> - ให้บริการขึ้นทะเบียนเกษตรกรผู้ปลูกกระเทียม หอมแดง หอมหัวใหญ่ และมันฝรั่ง</t>
  </si>
  <si>
    <t xml:space="preserve"> - ให้บริการขึ้นทะเบียนชาวประมง</t>
  </si>
  <si>
    <t xml:space="preserve"> - ให้บริการขึ้นทะเบียนขออาชญาบัตรเพื่อใช้เครื่องมือในพิกัดทำการประมง</t>
  </si>
  <si>
    <t xml:space="preserve"> - ให้บริการขึ้นทะเบียนผู้ประกอบการประเภทเพาะเลี้ยงสัตว์น้ำ (ฟาร์มเลี้ยง)</t>
  </si>
  <si>
    <t xml:space="preserve"> - ให้บริการข้อมูลข่าวสารทางการเกษตร</t>
  </si>
  <si>
    <t xml:space="preserve"> - ให้บริการสืบค้นข้อมูลการเกษตรผ่านระบบอินเตอร์เน็ต</t>
  </si>
  <si>
    <t xml:space="preserve"> - ให้คำปรึกษาแนะนำเกี่ยวกับการปฏิบัติงานในหน้าที่แก่เจ้าหน้าที่ระดับรองลงมา</t>
  </si>
  <si>
    <t xml:space="preserve"> - จัดกิจกรรมส่งเสริมเศรษฐกิจชุมชนพึ่งตนเองและเกษตรทฤษฎีใหม่</t>
  </si>
  <si>
    <t xml:space="preserve"> - จัดทำรายงานวิชาการเพื่อใช้เป็นแนวทางในการดำเนินงาน</t>
  </si>
  <si>
    <t xml:space="preserve"> - การควบคุมโรคและแมลงศัตรูพืช</t>
  </si>
  <si>
    <t xml:space="preserve"> - ประชุมกำหนดมาตรการ การทำประมง</t>
  </si>
  <si>
    <t xml:space="preserve"> - แจ้งเตือนเกษตรกรประมงเตรียมรับสถานการณ์ภัยแล้งและอุทกภัย</t>
  </si>
  <si>
    <t xml:space="preserve"> - ฉีดวัคซีนป้องกันโรคติดต่อ </t>
  </si>
  <si>
    <t xml:space="preserve"> - ฝึกอบรมและให้คำปรึกษาแนะนำในการปฏิบัติงานแก่เจ้าหน้าที่ (อาสาปศุสัตว์)</t>
  </si>
  <si>
    <t xml:space="preserve"> - การควบคุมโรคติดต่อในสัตว์ (โรคพิษสุนัขบ้า โรคปากเท้าเปื่อย ฯลฯ)</t>
  </si>
  <si>
    <t xml:space="preserve"> - ประชุมสามัญประจำปีกลุ่มผู้ใช้น้ำสถานีสูบน้ำไฟฟ้า 10 สถานี</t>
  </si>
  <si>
    <t xml:space="preserve"> - ประชุมคัดเลือกคณะกรรมการสถานีสูบน้ำด้วยไฟฟ้า 10 สถานี</t>
  </si>
  <si>
    <t xml:space="preserve"> - จัดทำระเบียบข้อบังคับการบริหารกิจการสถานีสูบน้ำด้วยไฟฟ้า</t>
  </si>
  <si>
    <t xml:space="preserve"> - ต้อนรับคณะศึกษาดูงานด้านการบริหารกิจการสถานีสูบน้ำด้วยไฟฟ้า</t>
  </si>
  <si>
    <t xml:space="preserve"> - จัดทำบัญชีคุมการรับ-จ่ายใบเสร็จรับเงินแก่กรรมการสถานีสูบน้ำฯ </t>
  </si>
  <si>
    <t xml:space="preserve"> - ให้คำปรึกษาแนะนำในการปฏิบัติงานแก่กรรมการสถานีสูบน้ำฯและกลุ่มผู้ใช้น้ำ</t>
  </si>
  <si>
    <t xml:space="preserve"> - ปลูกต้นไม้เพิ่มพื้นที่สีเขียว</t>
  </si>
  <si>
    <t xml:space="preserve"> - งานอนุรักษ์ทรัพยากรดิน </t>
  </si>
  <si>
    <t xml:space="preserve"> - งานอนุรักษ์ทรัพยากรสัตว์น้ำ </t>
  </si>
  <si>
    <t xml:space="preserve"> - จัดทำแนวป้องกันไฟป่า</t>
  </si>
  <si>
    <t xml:space="preserve"> - สำรวจพื้นที่ประสบภัยและประเมินความเสียหาย</t>
  </si>
  <si>
    <t xml:space="preserve"> - ประชุมคณะกรรมการสำรวจและพิจารณาช่วยเหลือ</t>
  </si>
  <si>
    <t xml:space="preserve"> - ประสานหน่วยงานและดำเนินการช่วยเหลือผู้ประสบภัย</t>
  </si>
  <si>
    <t xml:space="preserve"> - ออกใบรับรองเกษตรกร/ พื้นที่ทำกินทางการเกษตร/ พื้นที่ประสบภัยทางการเกษตร</t>
  </si>
  <si>
    <t>งานไฟฟ้า</t>
  </si>
  <si>
    <t>สำรวจ (กิ่งโคมไฟหมู่บ้าน)</t>
  </si>
  <si>
    <t>ซ่อม (กิ่งโคมไฟหมู่บ้าน)</t>
  </si>
  <si>
    <t>ติดตั้งกิ่งโคมไฟสาธารณะ (กิ่งโคมไฟหมู่บ้าน)</t>
  </si>
  <si>
    <t>จัดซื้อกิ่งโคมไฟ (กิ่งโคมไฟหมู่บ้าน)</t>
  </si>
  <si>
    <t>ติดต่อประสานงาน (ไฟหมู่บ้านและสำนักงาน)</t>
  </si>
  <si>
    <t>สำรวจอุปกรณ์และครุภัณฑ์ (สำนักงาน)</t>
  </si>
  <si>
    <t>ซ่อมอุปกรณ์และครุภัณฑ์ (สำนักงาน)</t>
  </si>
  <si>
    <t>ติดตั้งอุปกรณ์และครุภัณฑ์ (สำนักงาน)</t>
  </si>
  <si>
    <t>จัดทำทะเบียนคุมการซ่อมไฟกิ่ง/ครุภัณฑ์สำนักงาน</t>
  </si>
  <si>
    <t>จัดทำรายงานซ่อมแซมไฟกิ่งหมู่บ้าน/ครุภัณฑ์สำนักงาน</t>
  </si>
  <si>
    <t>ประมาณการราคา</t>
  </si>
  <si>
    <t>รับหนังสือ</t>
  </si>
  <si>
    <t>ส่งหนังสือ</t>
  </si>
  <si>
    <t>แยกประเภทหนังสือ</t>
  </si>
  <si>
    <t>จัดเก็บหนังสือเข้าแฟ้ม</t>
  </si>
  <si>
    <t>ค้นหาหนังสือ</t>
  </si>
  <si>
    <t>กรอกแบบฟอร์มหนังสือต่าง ๆ</t>
  </si>
  <si>
    <t>ร่างหนังสือโต้ตอบแบบต่าง ๆ</t>
  </si>
  <si>
    <t>ตรวจทานความถูกต้อง</t>
  </si>
  <si>
    <t>พิมพ์หนังสือ</t>
  </si>
  <si>
    <t>งานเครื่องยนต์</t>
  </si>
  <si>
    <t xml:space="preserve"> ดูแล /ตรวจ วัสดุอุปกรณ์ของสถานีสูบน้ำพลังไฟฟ้า</t>
  </si>
  <si>
    <t>นำส่งวัสดุทดสอบก่อนการใช้งาน</t>
  </si>
  <si>
    <t>บำรุงรักษา หรือซ่อมแซม</t>
  </si>
  <si>
    <t>ประกอบ/ติดตั้งเครื่องจักรเครื่องยนต์</t>
  </si>
  <si>
    <t>ติดต่อประสานงาน</t>
  </si>
  <si>
    <t>การเบิกจ่าย</t>
  </si>
  <si>
    <t>การจัดเก็บ</t>
  </si>
  <si>
    <t>จัดทำรายงาน</t>
  </si>
  <si>
    <t>กำหนดตำแหน่งหัวหน้าฝ่ายบริหารงานทั่วไป (นักบริหารงานทั่วไป 6) เลขที่ตำแหน่ง 01-0102-002 (ปรับเกลี่ยจากตำแหน่ง เจ้าหน้าที่ประชาสัมพันธ์ 1-3/4  เลขที่ตำแหน่ง ๐๑-๐๒03-๐๐๑)</t>
  </si>
  <si>
    <t>ปริมาณงาน (ต่อปี)</t>
  </si>
  <si>
    <t>กำหนดตำแหน่งเจ้าพนักงานป้องกันและบรรเทาสาธารณภัย เลขที่ตำแหน่ง ๐๑-๐222-๐๐1 จำนวน 1 อัตรา</t>
  </si>
  <si>
    <t xml:space="preserve"> - ออกบริการบรรเทาความเดือดร้อนของประชาชนในพื้นที่</t>
  </si>
  <si>
    <t xml:space="preserve"> - ออกใบรับรองพื้นที่ประสบภัยทางการเกษตร</t>
  </si>
  <si>
    <t>งานยานพาหนะ</t>
  </si>
  <si>
    <t xml:space="preserve"> - ตรวจสภาพความพร้อมก่อนการใช้ยานพาหนะ</t>
  </si>
  <si>
    <t xml:space="preserve"> - แก้ไขปัญหาการใช้งานเบื้องต้น</t>
  </si>
  <si>
    <t xml:space="preserve"> - บันทึกการใช้งานก่อนและหลังการใช้ยานพาหนะ</t>
  </si>
  <si>
    <t xml:space="preserve"> - ทดสอบการสิ้นเปลื่องน้ำมันเชื้อเพลิง</t>
  </si>
  <si>
    <t xml:space="preserve"> - ทำเอกสารแจ้งซ่อม, หยุดการใช้งาน, รายงานการเกิดปัญหา, อื่นๆ</t>
  </si>
  <si>
    <t xml:space="preserve"> - ล้างทำความสะอาดยานพาหนะ</t>
  </si>
  <si>
    <t xml:space="preserve"> - นำยานพาหนะออกปฏิบัติงาน</t>
  </si>
  <si>
    <t xml:space="preserve"> - นำยานพาหนะเข้ารับการตรวจสภาพก่อนต่อภาษี</t>
  </si>
  <si>
    <t xml:space="preserve"> - นำยานพาหนะเข้ารับการเปลี่ยนถ่ายน้ำมันเครื่องพร้อมตรวจเช็คตามระยะทาง</t>
  </si>
  <si>
    <t xml:space="preserve"> - งานระงับอัคคีภัย วาตภัย อุทกภัย</t>
  </si>
  <si>
    <t xml:space="preserve"> - งานฟื้นฟูบูรณะสิ่งชำรุดเสียหายให้คืนสภาพเดิม</t>
  </si>
  <si>
    <t xml:space="preserve"> - งานอพยพผู้ประสบภัยและทรัพย์สินพร้อมช่วยเหลือสงเคราะห์ผู้ประสบภัย</t>
  </si>
  <si>
    <t xml:space="preserve"> - งานอื่นๆ ที่ได้รับมอบหมาย</t>
  </si>
  <si>
    <t>งานพัสดุ</t>
  </si>
  <si>
    <t>- จัดหาพัสดุ</t>
  </si>
  <si>
    <t>- จัดซื้อพัสดุ</t>
  </si>
  <si>
    <t>- การตรวจรับพัสดุ</t>
  </si>
  <si>
    <t>- การตรวจรับงานจ้าง</t>
  </si>
  <si>
    <t>- การเบิกจ่ายพัสดุ</t>
  </si>
  <si>
    <t>- การซ่อมแซมและบำรุงรักษาพัสดุ ครุภัณฑ์ อุปกรณ์ เครื่องมือ เครื่องใช้ต่างๆ</t>
  </si>
  <si>
    <t>- การจัดทำทะเบียนพัสดุ</t>
  </si>
  <si>
    <t>- การเก็บรักษาหลักฐานและเอกสารเกี่ยวกับพัสดุ</t>
  </si>
  <si>
    <t xml:space="preserve"> - งานอื่นๆ ที่ต้องปฏิบัติตามระเบียบพัสดุ เช่น ติดต่อขอเอกสารเสนอราคา</t>
  </si>
  <si>
    <t>ปริมาณงาน (ชิ้นต่อปี)</t>
  </si>
  <si>
    <t>เวลาที่ใช้ต่อชิ้น (นาที)</t>
  </si>
  <si>
    <t>งานบริการงานบุคคลของพนักงานเทศบาล  ลูกจ้างประจำ  และพนักงานจ้าง</t>
  </si>
  <si>
    <t>งานบรรจุแต่งตั้ง โอน ย้าย และเลื่อนระดับ</t>
  </si>
  <si>
    <t>งานสอบแข่งขัน สอบคัดเลือก การคัดเลือกและการสรรหา</t>
  </si>
  <si>
    <t>งานทะเบียนประวัติและบัตรประวัติสมาชิกสภาเทศบาล พนักงานเทศบาล  ลูกจ้างประจำและพนักงานจ้าง</t>
  </si>
  <si>
    <t>งานประเมินประสิทธิภาพและประสิทธิผลการปฏิบัติงานของพนักงานเทศบาลและประเมินผลการปฏิบัติงานของพนักงานจ้าง</t>
  </si>
  <si>
    <t xml:space="preserve">งานแผนอัตรากำลัง </t>
  </si>
  <si>
    <t>งานพัฒนาบุคลากร  เช่น  การฝึกอบรม  สัมมนา  การศึกษาและดูงาน  การลาศึกษาต่อ  การขอรับทุนการศึกษา</t>
  </si>
  <si>
    <t>งานพิจารณาเลื่อนขั้นเงินเดือนพนักงานเทศบาล  และลูกจ้างประจำ  รวมทั้งการเลื่อนค่าตอบแทนพนักงานจ้างตามภารกิจ  การให้บำเหน็จความชอบเป็นกรณีพิเศษ</t>
  </si>
  <si>
    <t>งานสวัสดิการพนักงานเทศบาล  ลูกจ้างประจำ  และพนักงานจ้าง</t>
  </si>
  <si>
    <t>งานควบคุมทะเบียนการลา</t>
  </si>
  <si>
    <t xml:space="preserve">งานเกี่ยวกับการปรับปรุงประสิทธิภาพการบริหารงานบุคคล  </t>
  </si>
  <si>
    <t xml:space="preserve">งานการควบคุมสมุดลงเวลาการปฏิบัติราชการของพนักงานเทศบาล,  ลูกจ้างประจำและพนักงานจ้าง  </t>
  </si>
  <si>
    <t>งานด้านสารบรรณ  งานธุรการ  ร่าง  โต้ตอบ หนังสือราชการ  ทำสำเนาเอกสารของทางราชการ</t>
  </si>
  <si>
    <t>งานการจัดทำและต่อสัญญาจ้างพนักงานจ้าง</t>
  </si>
  <si>
    <t>งานอื่นๆ ตามที่ได้รับมอบหมาย</t>
  </si>
  <si>
    <t xml:space="preserve"> - ให้บริการขึ้นทะเบียนเกษตรกรผู้ปลูกพืชเศรษฐกิจหลัก (ข้าวนาปี ข้าวโพดเลี้ยงสัตว์ และมันสำปะหลัง)</t>
  </si>
  <si>
    <t xml:space="preserve"> - จัดประชุมและให้คำปรึกษาแนะนำในการปฏิบัติงานแก่เจ้าหน้าที่ (หมอดิน, อาสาเกษตรหมู่บ้าน, ศบกต. ฯลฯ)</t>
  </si>
  <si>
    <t xml:space="preserve"> - จัดกิจกรรมส่งเสริมเกษตรอินทรีย์และฟื้นฟูสิ่งแวดล้อม (ธนาคารใบไม้) </t>
  </si>
  <si>
    <t xml:space="preserve"> - ฝึกอบรม/สัมมนาและสาธิตงานการเกษตรแก่เกษตรกร (การทำปุ๋ย, ใช้ปุ๋ย ฯลฯ)</t>
  </si>
  <si>
    <t xml:space="preserve"> - ฝึกอบรมและให้คำแนะนำในการปฏิบัติงานแก่เจ้าหน้าที่ (อาสาสมัครอนุรักษ์ทรัพยากรสัตว์น้ำตำบลบ้านแปะ) </t>
  </si>
  <si>
    <t xml:space="preserve"> - ฝึกอบรมและให้คำแนะนำในการปฏิบัติงานแก่เจ้าหน้าที่ (หมอดิน,กรรมการดับไฟป่า, ฯลฯ) </t>
  </si>
  <si>
    <t xml:space="preserve"> - ตรวจสอบเครื่องสูบน้ำ , มอเตอร์ , ระบบไฟฟ้า และแพว่าอยู่สภาพที่จะใช้งานได้หรือไม่</t>
  </si>
  <si>
    <t xml:space="preserve">    ก่อนที่จะเริ่มทำการสูบน้ำประจำวัน </t>
  </si>
  <si>
    <t xml:space="preserve"> - ตรวจสอบตารางรอบเวรการส่งน้ำและหลักฐานขอใช้น้ำจากกลุ่มหรือสหกรณ์ผู้ใช้น้ำ</t>
  </si>
  <si>
    <t xml:space="preserve">   เพื่อทราบกำหนดเวลาที่เริ่มต้น และเวลาที่หยุดสูบน้ำ</t>
  </si>
  <si>
    <t xml:space="preserve"> - บันทึกเลขมิเตอร์ไฟฟ้าก่อนสูบน้ำและหลังสูบน้ำทุกครั้งที่มีการกดปุ่มสวิทซ์ เปิด-ปิด </t>
  </si>
  <si>
    <t xml:space="preserve">   เครื่องสูบน้ำ ในแบบฟอร์มบันทึกการเดินเครื่องสูบน้ำ</t>
  </si>
  <si>
    <t xml:space="preserve"> - ทำความสะอาดภายในแพสูบน้ำภายหลังจากเลิกเดินเครื่องสูบน้ำในแต่ละวัน</t>
  </si>
  <si>
    <t xml:space="preserve"> - เชิญธงชาติขึ้นสู่ยอดเสาร์ เวลา 08.00 น. และเชิญธงชาติลงจากยอด เวลา 18.00 น.</t>
  </si>
  <si>
    <t xml:space="preserve">   และพับให้เรียบร้อยเก็บไว้ในที่ที่เหมาะสม อย่าให้ผู้ใดเหยีบบหรือข้าม</t>
  </si>
  <si>
    <t xml:space="preserve"> - บำรุงรักษาเครื่องสูบน้ำและอุปกรณ์ เช่น อัดจาระบี ใส่น้ำมันหล่อลื่น</t>
  </si>
  <si>
    <t xml:space="preserve"> - ตรวจสอบ หางปลาขั้วสายไฟฟ้า จุดต่อ ยึดจุดต่อสายไฟฟ้าที่เข้ามอเตอร์อุปกรณ์ไฟฟ้า</t>
  </si>
  <si>
    <t xml:space="preserve">    ในตู้ควบคุมระบบไฟฟ้า (แผงสวิทซ์) ตู้เซฟตี้สวิทซ์ ให้อยู่ในสภาพยึดแน่นอยู่เสมอ</t>
  </si>
  <si>
    <t xml:space="preserve"> - ทำความสะอาดหน้าทองขาวของแมนและเดลต้าคอนแทรคเตอร์ และขั้วสายไฟฟ้า</t>
  </si>
  <si>
    <t xml:space="preserve">    ที่เกิดคราบของอ๊อกไซค์จับอยู่</t>
  </si>
  <si>
    <t xml:space="preserve"> - ตรวจสอบประเก็นยางตามจุดต่างๆ เช่น ที่เช็ดวาล์ว ประตูน้ำ หัวกระโหลก ปลายท่อดูด</t>
  </si>
  <si>
    <t xml:space="preserve">    ของเครื่องสูบน้ำ</t>
  </si>
  <si>
    <t xml:space="preserve"> - ตรวจสอบสภาพของคลองส่งน้ำ ท่อส่งน้ำ ระบบการส่งน้ำ และอาคารชลประทาน</t>
  </si>
  <si>
    <t xml:space="preserve">   รวมกับกลุ่มผู้ใช้น้ำ </t>
  </si>
  <si>
    <t xml:space="preserve"> - รวบรวมหลักฐานการขอใช้น้ำในรอบเดือน (ตั้งแต่วันที่ 1-31) ของเดือนก่อนที่ผ่านมา </t>
  </si>
  <si>
    <t xml:space="preserve"> - เข้าประชุมประจำเดือนที่ เทศบาลตำบลบ้านแปะ มีหนังสือแจ้งให้ทราบ </t>
  </si>
  <si>
    <t xml:space="preserve"> - นำนโยบายหลักเกณฑ์ และข่าวสารต่างๆ จากการประชุมประจำเดือนที่เทศบาล</t>
  </si>
  <si>
    <t xml:space="preserve">   ที่ทางกลุ่มผู้ใช้น้ำควรทราบ แจ้งให้ประธานกลุ่มผู้ใช้น้ำทราบ</t>
  </si>
  <si>
    <t xml:space="preserve"> - ถางหญ้า ทำความสะอาดและซ่อมแซมบริเวณตัวสถานี บ้านพักอาคารและรั้ว </t>
  </si>
  <si>
    <t xml:space="preserve">   ให้อยู่ในสภาพสะอาดเรียบร้อย</t>
  </si>
  <si>
    <t xml:space="preserve"> - จัดประชุมร่วมกับกลุ่มผู้ใช้น้ำ </t>
  </si>
  <si>
    <t xml:space="preserve"> - ตรวจสอบการบำรุงรักษา ซึ่งดำเนินการโดยกลุ่มผู้ใช้น้ำ ก่อนเริ่มสูบน้ำประจำฤดูกาล</t>
  </si>
  <si>
    <t xml:space="preserve"> -ประสานงานกับเกษตรตำบลและหน่วยงานอื่นในการแนะนำหรือสาธิตการเพาะปลูกพืช</t>
  </si>
  <si>
    <t xml:space="preserve"> </t>
  </si>
  <si>
    <t>แบบแสดงปริมาณงานของสถานีสูบน้ำด้วยพลังไฟฟ้า</t>
  </si>
  <si>
    <t xml:space="preserve">  </t>
  </si>
  <si>
    <t>งานกิจการสภาฯ</t>
  </si>
  <si>
    <t xml:space="preserve"> -  การประกาศสมัยประชุม /เรียกประชุม</t>
  </si>
  <si>
    <t xml:space="preserve"> -  การประสานงานกับหน่วยงานหรือส่วนราชการเสนอญัตติ</t>
  </si>
  <si>
    <t xml:space="preserve"> -  การจัดทำหนังสือนัดประชุม ติดต่อประสานงานร่วมกับสมาชิกสภาฯ</t>
  </si>
  <si>
    <t xml:space="preserve"> -  จัดเตรียมเอกสารที่เกี่ยวข้องกับการประชุม </t>
  </si>
  <si>
    <t xml:space="preserve"> -  งานสารบรรณที่เกี่ยวข้องกับสภาฯ</t>
  </si>
  <si>
    <t xml:space="preserve"> -  บันทึกการประชุม /ถอดเทป/จัดทำรายงานการประชุม</t>
  </si>
  <si>
    <t xml:space="preserve"> -  ดูแล ช่วยเหลือการประชุม จัดเตรียมห้องประชุม อำนวยการต่างๆ  </t>
  </si>
  <si>
    <t>งานบริหารงานทั่วไป</t>
  </si>
  <si>
    <t xml:space="preserve"> - รัฐพิธี</t>
  </si>
  <si>
    <t xml:space="preserve"> - งานเลขานุการ</t>
  </si>
  <si>
    <t>งานสำรวจข้อมูลเบื้องต้นเพื่อจัดทำแผนปฏิบัติงาน  วางแผนพัฒนาหมู่บ้าน</t>
  </si>
  <si>
    <t>งานฝึกอบรมและเผยแพร่ความรู้เกี่ยวกับการพัฒนาชุมชน  จัดระเบียบชุมชน</t>
  </si>
  <si>
    <t>งานประสานและร่วมมือกับหน่วยงานต่าง ๆ เพื่อนำบริการขั้นพื้นฐานไปบริการแก่ชุมชนและช่วยเหลือประชาชน</t>
  </si>
  <si>
    <t>งานสงเคราะห์เด็กและเยาวชนและส่งเสริมจริยธรรม,สวัสดิภาพเด็กและเยาวชนและกิจกรรมนันทนาการ</t>
  </si>
  <si>
    <t>งานติดตามผลงาน / ประเมินผล และจัดทำรายงานต่าง ๆ</t>
  </si>
  <si>
    <t>งานจัดทำโครงการช่วยเหลือในด้านต่าง ๆ แก่ชุมชน/งานดำเนินการพัฒนาชุมชนทางด้านเศรษฐกิจ สังคม วัฒนธรรม การศึกษา  อนามัย  สุขาภิบาล</t>
  </si>
  <si>
    <t>งานสงเคราะห์คนชรา คนพิการ และทุพพลภาพ ผู้ด้อยโอกาสทางสังคม ประสานงานและร่วมมือกับหน่วยงานที่เกี่ยวข้องเพื่อการสังคมสงเคราะห์</t>
  </si>
  <si>
    <t>งานอื่น ๆ ที่ได้รับมอบหมาย</t>
  </si>
  <si>
    <t>งานสำรวจจัดเก็บและบันทึกข้อมูล จปฐ.</t>
  </si>
  <si>
    <t>งานให้คำปรึกษาแนะนำให้การปรึกษางานแก่เจ้าหน้าที่ระดับรองลงมา  ติดต่อประสานงานและปฏิบัติหน้าที่อื่นที่เกี่ยวข้อง</t>
  </si>
  <si>
    <t>งานส่งเสริมและพัฒนาอาชีพให้แก่ประชาชนกลุ่มต่างๆ</t>
  </si>
  <si>
    <t>งานด้านบริหารจัดการ</t>
  </si>
  <si>
    <t>โครงการนิเทศภายใน, โครงการพัฒนาบุคลากร/อาคารสถานที่ /สิ่งแวดล้อม</t>
  </si>
  <si>
    <t>จัดทำและบันทึก เอกสารชั้นเรียนทุกด้าน(พัฒนาการ, สุขภาพ,เวลาเรียนฯลฯ)</t>
  </si>
  <si>
    <t>บันทึกการเยี่ยม/นิเทศชั้นเรียน</t>
  </si>
  <si>
    <t>วางแผนพัฒนา</t>
  </si>
  <si>
    <t xml:space="preserve">แผนพัฒนาการศึกษา ระยะ 3 ปี และแผนปฏิบัติงานประจำปี </t>
  </si>
  <si>
    <t>จัดทำและพัฒนาหลักสูตรการศึกษาปฐมวัย การจัดกระบวนการเรียนรู้ การพัฒนาสื่อ นวัตกรรม เทคโนโลยี และการวัดผลประเมินผล</t>
  </si>
  <si>
    <t xml:space="preserve">หลักสูตรสถานศึกษา </t>
  </si>
  <si>
    <t>แผนการจัดประสบการณ์</t>
  </si>
  <si>
    <t>จัดประสบการณ์ 6 กิจกรรมหลัก</t>
  </si>
  <si>
    <t>ทะเบียนสื่อ ทะเบียนแหล่งเรียนรู้ และภูมิปัญญาท้องถิ่น</t>
  </si>
  <si>
    <t>บันทึกการผลิต จัดหา และใช้สื่อ</t>
  </si>
  <si>
    <t>จัดทำภาระงานของบุคลากรในศูนย์พัฒนาเด็กเล็ก</t>
  </si>
  <si>
    <t>โครงการพัฒนาบุคลากร, โครงการนิเทศภายใน</t>
  </si>
  <si>
    <t>คำสั่งมอบหมายงาน</t>
  </si>
  <si>
    <t>ประสานความร่วมมือกับชุมชน ในการระดมทรัพยากรเพื่อการศึกษาและพัฒนาศูนย์ พัฒนาเด็กเล็ก</t>
  </si>
  <si>
    <t>โครงการเยี่ยมบ้านสานสัมพันธ์, โครงการสัมพันธ์ชุมชน, โครงการระบบดูแลช่วยเหลือนักเรียน, โครงการวันสำคัญ, โครงการส่งเสริมประเพณี และวัฒนธรรมท้องถิ่น</t>
  </si>
  <si>
    <t>โครงการ/กิจกรรม ประชุมผู้ปกครอง</t>
  </si>
  <si>
    <t>บันทึกการประชุมร่วมกับชุมชน/หน่วยงาน</t>
  </si>
  <si>
    <t>จัดทำระบบประกันคุณภาพภายในและรายงานประเมินตนเอง</t>
  </si>
  <si>
    <t>โครงการระบบประกันคุณภาพภายใน</t>
  </si>
  <si>
    <t>SAR. ครูผู้ดูแลเด็ก  SAR. ศูนย์พัฒนาเด็กเล็ก</t>
  </si>
  <si>
    <t>การปฏิบัติการสอน</t>
  </si>
  <si>
    <t>ปฏิบัติงานความร่วมมือเครือข่ายการพัฒนาเด็กปฐมวัย</t>
  </si>
  <si>
    <t>ปฏิบัติงานอื่นๆตามที่ได้รับมอบหมาย</t>
  </si>
  <si>
    <t>ทะเบียนข้อมูลบุคลากร</t>
  </si>
  <si>
    <t>ปฏิบัติงานการจัดประสบการณ์</t>
  </si>
  <si>
    <t>ปฏิบัติงานการจัดระบบการดูแลช่วยเหลือผู้เรียน</t>
  </si>
  <si>
    <t>งานอื่นๆ ที่ได้รับมอบหมาย</t>
  </si>
  <si>
    <t>งานพัฒนาบุคลากรทางการศึกษา</t>
  </si>
  <si>
    <t>งานสวัสดิการของบุคลากรทางการศึกษา</t>
  </si>
  <si>
    <t>งานการเงินและบัญชีทางการศึกษา</t>
  </si>
  <si>
    <t>งานพัสดุทางการศึกษา</t>
  </si>
  <si>
    <t>งานส่งเสริมการศึกษา</t>
  </si>
  <si>
    <t>งานกิจการสภาเด็กและเยาวชน</t>
  </si>
  <si>
    <t>งานกีฬาและสันทนาการ</t>
  </si>
  <si>
    <t>งานศิลปะ วัฒนธรรม ศาสนาและประเพณีต่างๆ</t>
  </si>
  <si>
    <t>กำหนดตำแหน่ง คนงานเครื่องสูบน้ำ</t>
  </si>
  <si>
    <t xml:space="preserve">กำหนดตำแหน่งพนักงานจ้างตามภารกิจ ตำแหน่งพนักงานขับรถยนต์  </t>
  </si>
  <si>
    <t>แบบแสดงปริมาณงาน ของงานป้องกันและบรรเทาสาธารณภัย</t>
  </si>
  <si>
    <t>แบบแสดงปริมาณงาน ของงานการเจ้าหน้าที่</t>
  </si>
  <si>
    <t>งานพัฒนาชุมชน</t>
  </si>
  <si>
    <t>แบบแสดงปริมาณงาน ของงานพัฒนาชุมชน</t>
  </si>
  <si>
    <t>แบบแสดงปริมาณงาน กองการศึกษา</t>
  </si>
  <si>
    <t>แบบแสดงปริมาณงานของกองช่าง</t>
  </si>
  <si>
    <t xml:space="preserve">กำหนดตำแหน่งพนักงานเทศบาล ตำแหน่งเจ้าพนักงานพัสดุ 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</si>
</sst>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_-* #,##0.0_-;\-* #,##0.0_-;_-* &quot;-&quot;??_-;_-@_-"/>
    <numFmt numFmtId="194" formatCode="_-* #,##0_-;\-* #,##0_-;_-* &quot;-&quot;??_-;_-@_-"/>
    <numFmt numFmtId="195" formatCode="_(* #,##0_);_(* \(#,##0\);_(* &quot;-&quot;??_);_(@_)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0"/>
    <numFmt numFmtId="207" formatCode="0.00000000000"/>
    <numFmt numFmtId="208" formatCode="0.000000000"/>
    <numFmt numFmtId="209" formatCode="#,##0.0"/>
    <numFmt numFmtId="210" formatCode="_-* #,##0.000_-;\-* #,##0.000_-;_-* &quot;-&quot;??_-;_-@_-"/>
    <numFmt numFmtId="211" formatCode="_(* #,##0.00_);_(* \(#,##0.00\);_(* &quot;-&quot;??_);_(@_)"/>
    <numFmt numFmtId="212" formatCode="\t#,##0.0"/>
    <numFmt numFmtId="213" formatCode="\t#,##0.000"/>
    <numFmt numFmtId="214" formatCode="#,##0.000"/>
    <numFmt numFmtId="215" formatCode="#,##0_ ;\-#,##0\ "/>
    <numFmt numFmtId="216" formatCode="0.0"/>
  </numFmts>
  <fonts count="55">
    <font>
      <sz val="10"/>
      <name val="Arial"/>
      <family val="0"/>
    </font>
    <font>
      <sz val="8"/>
      <name val="Arial"/>
      <family val="2"/>
    </font>
    <font>
      <sz val="13"/>
      <name val="TH NiramitIT๙"/>
      <family val="0"/>
    </font>
    <font>
      <b/>
      <sz val="13"/>
      <name val="TH NiramitIT๙"/>
      <family val="0"/>
    </font>
    <font>
      <sz val="14"/>
      <name val="TH NiramitIT๙"/>
      <family val="0"/>
    </font>
    <font>
      <b/>
      <sz val="16"/>
      <name val="TH Niramit AS"/>
      <family val="0"/>
    </font>
    <font>
      <sz val="13"/>
      <name val="TH Niramit AS"/>
      <family val="0"/>
    </font>
    <font>
      <sz val="15"/>
      <name val="TH NiramitIT๙"/>
      <family val="0"/>
    </font>
    <font>
      <b/>
      <sz val="15"/>
      <name val="TH NiramitIT๙"/>
      <family val="0"/>
    </font>
    <font>
      <sz val="15"/>
      <name val="TH Niramit AS"/>
      <family val="0"/>
    </font>
    <font>
      <sz val="16"/>
      <name val="TH NiramitIT๙"/>
      <family val="0"/>
    </font>
    <font>
      <sz val="16"/>
      <name val="TH Niramit AS"/>
      <family val="0"/>
    </font>
    <font>
      <b/>
      <sz val="14"/>
      <name val="TH NiramitIT๙"/>
      <family val="0"/>
    </font>
    <font>
      <sz val="14"/>
      <name val="TH SarabunIT๙"/>
      <family val="2"/>
    </font>
    <font>
      <b/>
      <sz val="14"/>
      <name val="TH SarabunIT๙"/>
      <family val="2"/>
    </font>
    <font>
      <b/>
      <sz val="14"/>
      <name val="Angsana New"/>
      <family val="1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9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shrinkToFit="1"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" fontId="11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1" fontId="4" fillId="0" borderId="0" xfId="38" applyNumberFormat="1" applyFont="1" applyBorder="1" applyAlignment="1">
      <alignment horizontal="center"/>
    </xf>
    <xf numFmtId="204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205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3" xfId="38" applyNumberFormat="1" applyFont="1" applyBorder="1" applyAlignment="1">
      <alignment horizontal="center"/>
    </xf>
    <xf numFmtId="3" fontId="7" fillId="0" borderId="14" xfId="38" applyNumberFormat="1" applyFont="1" applyBorder="1" applyAlignment="1">
      <alignment horizontal="center"/>
    </xf>
    <xf numFmtId="3" fontId="7" fillId="0" borderId="19" xfId="38" applyNumberFormat="1" applyFont="1" applyBorder="1" applyAlignment="1">
      <alignment horizontal="center"/>
    </xf>
    <xf numFmtId="3" fontId="7" fillId="0" borderId="15" xfId="38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205" fontId="7" fillId="0" borderId="12" xfId="0" applyNumberFormat="1" applyFont="1" applyBorder="1" applyAlignment="1">
      <alignment horizontal="center"/>
    </xf>
    <xf numFmtId="205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5" fontId="7" fillId="0" borderId="25" xfId="0" applyNumberFormat="1" applyFont="1" applyBorder="1" applyAlignment="1">
      <alignment horizontal="center"/>
    </xf>
    <xf numFmtId="205" fontId="7" fillId="0" borderId="15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3" fontId="10" fillId="0" borderId="29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214" fontId="10" fillId="0" borderId="24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14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4" xfId="38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shrinkToFit="1"/>
    </xf>
    <xf numFmtId="49" fontId="4" fillId="0" borderId="14" xfId="0" applyNumberFormat="1" applyFont="1" applyBorder="1" applyAlignment="1">
      <alignment shrinkToFit="1"/>
    </xf>
    <xf numFmtId="3" fontId="7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2" xfId="38" applyNumberFormat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wrapText="1" shrinkToFit="1"/>
    </xf>
    <xf numFmtId="0" fontId="4" fillId="0" borderId="22" xfId="0" applyFont="1" applyFill="1" applyBorder="1" applyAlignment="1">
      <alignment wrapText="1"/>
    </xf>
    <xf numFmtId="1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wrapText="1"/>
    </xf>
    <xf numFmtId="0" fontId="13" fillId="0" borderId="22" xfId="0" applyFont="1" applyBorder="1" applyAlignment="1">
      <alignment wrapText="1" shrinkToFit="1"/>
    </xf>
    <xf numFmtId="0" fontId="13" fillId="0" borderId="22" xfId="0" applyFont="1" applyFill="1" applyBorder="1" applyAlignment="1">
      <alignment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/>
    </xf>
    <xf numFmtId="3" fontId="13" fillId="0" borderId="22" xfId="38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22" xfId="0" applyFont="1" applyFill="1" applyBorder="1" applyAlignment="1">
      <alignment wrapText="1"/>
    </xf>
    <xf numFmtId="0" fontId="14" fillId="0" borderId="22" xfId="0" applyFont="1" applyBorder="1" applyAlignment="1">
      <alignment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3" fontId="14" fillId="0" borderId="22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205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205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205" fontId="3" fillId="0" borderId="18" xfId="0" applyNumberFormat="1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shrinkToFit="1"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1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38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2" xfId="38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13" fillId="0" borderId="22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/>
    </xf>
    <xf numFmtId="0" fontId="16" fillId="0" borderId="22" xfId="0" applyFont="1" applyBorder="1" applyAlignment="1">
      <alignment vertical="top" wrapText="1"/>
    </xf>
    <xf numFmtId="0" fontId="16" fillId="0" borderId="22" xfId="0" applyFont="1" applyBorder="1" applyAlignment="1">
      <alignment/>
    </xf>
    <xf numFmtId="0" fontId="13" fillId="0" borderId="34" xfId="0" applyFont="1" applyBorder="1" applyAlignment="1">
      <alignment horizontal="center"/>
    </xf>
    <xf numFmtId="4" fontId="14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05" fontId="8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29" xfId="0" applyFont="1" applyBorder="1" applyAlignment="1">
      <alignment/>
    </xf>
    <xf numFmtId="1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205" fontId="2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10" fillId="0" borderId="38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zoomScalePageLayoutView="0" workbookViewId="0" topLeftCell="A1">
      <selection activeCell="L39" sqref="L38:L39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"/>
      <c r="B1" s="1"/>
      <c r="C1" s="7"/>
      <c r="D1" s="2"/>
      <c r="E1" s="2"/>
      <c r="F1" s="2"/>
    </row>
    <row r="2" spans="1:6" ht="19.5">
      <c r="A2" s="2"/>
      <c r="B2" s="1"/>
      <c r="C2" s="2"/>
      <c r="D2" s="2"/>
      <c r="E2" s="2"/>
      <c r="F2" s="2" t="s">
        <v>6</v>
      </c>
    </row>
    <row r="3" spans="1:6" ht="24.75">
      <c r="A3" s="223" t="s">
        <v>7</v>
      </c>
      <c r="B3" s="223"/>
      <c r="C3" s="223"/>
      <c r="D3" s="223"/>
      <c r="E3" s="223"/>
      <c r="F3" s="223"/>
    </row>
    <row r="4" spans="1:6" ht="24">
      <c r="A4" s="224" t="s">
        <v>282</v>
      </c>
      <c r="B4" s="224"/>
      <c r="C4" s="224"/>
      <c r="D4" s="224"/>
      <c r="E4" s="224"/>
      <c r="F4" s="224"/>
    </row>
    <row r="5" spans="1:11" ht="21" thickBot="1">
      <c r="A5" s="219" t="s">
        <v>0</v>
      </c>
      <c r="B5" s="220" t="s">
        <v>5</v>
      </c>
      <c r="C5" s="220" t="s">
        <v>24</v>
      </c>
      <c r="D5" s="220" t="s">
        <v>142</v>
      </c>
      <c r="E5" s="220" t="s">
        <v>25</v>
      </c>
      <c r="F5" s="220" t="s">
        <v>2</v>
      </c>
      <c r="K5" s="218"/>
    </row>
    <row r="6" spans="1:11" ht="21" thickTop="1">
      <c r="A6" s="209">
        <v>1</v>
      </c>
      <c r="B6" s="204" t="s">
        <v>193</v>
      </c>
      <c r="C6" s="154">
        <v>300</v>
      </c>
      <c r="D6" s="23">
        <v>280</v>
      </c>
      <c r="E6" s="154">
        <f>C6*D6</f>
        <v>84000</v>
      </c>
      <c r="F6" s="155">
        <f>E6/(1380*60)</f>
        <v>1.0144927536231885</v>
      </c>
      <c r="K6" s="218"/>
    </row>
    <row r="7" spans="1:6" ht="20.25">
      <c r="A7" s="210"/>
      <c r="B7" s="204" t="s">
        <v>194</v>
      </c>
      <c r="C7" s="154"/>
      <c r="D7" s="23"/>
      <c r="E7" s="154"/>
      <c r="F7" s="155"/>
    </row>
    <row r="8" spans="1:6" ht="20.25">
      <c r="A8" s="211"/>
      <c r="B8" s="205" t="s">
        <v>195</v>
      </c>
      <c r="C8" s="156">
        <v>50</v>
      </c>
      <c r="D8" s="25">
        <v>280</v>
      </c>
      <c r="E8" s="156">
        <f>C8*D8</f>
        <v>14000</v>
      </c>
      <c r="F8" s="155">
        <f>E8/(1380*60)</f>
        <v>0.16908212560386474</v>
      </c>
    </row>
    <row r="9" spans="1:6" ht="20.25">
      <c r="A9" s="211"/>
      <c r="B9" s="204" t="s">
        <v>196</v>
      </c>
      <c r="C9" s="154"/>
      <c r="D9" s="23"/>
      <c r="E9" s="154"/>
      <c r="F9" s="155"/>
    </row>
    <row r="10" spans="1:6" ht="20.25">
      <c r="A10" s="42"/>
      <c r="B10" s="204" t="s">
        <v>197</v>
      </c>
      <c r="C10" s="154">
        <v>50</v>
      </c>
      <c r="D10" s="12">
        <v>280</v>
      </c>
      <c r="E10" s="156">
        <f>C10*D10</f>
        <v>14000</v>
      </c>
      <c r="F10" s="155">
        <f>E10/(1380*60)</f>
        <v>0.16908212560386474</v>
      </c>
    </row>
    <row r="11" spans="1:6" ht="20.25">
      <c r="A11" s="210"/>
      <c r="B11" s="204" t="s">
        <v>198</v>
      </c>
      <c r="C11" s="154"/>
      <c r="D11" s="23"/>
      <c r="E11" s="154"/>
      <c r="F11" s="155"/>
    </row>
    <row r="12" spans="1:6" ht="20.25">
      <c r="A12" s="211"/>
      <c r="B12" s="204" t="s">
        <v>199</v>
      </c>
      <c r="C12" s="154">
        <v>150</v>
      </c>
      <c r="D12" s="12">
        <v>280</v>
      </c>
      <c r="E12" s="156">
        <f>C12*D12</f>
        <v>42000</v>
      </c>
      <c r="F12" s="155">
        <f>E12/(1380*60)</f>
        <v>0.5072463768115942</v>
      </c>
    </row>
    <row r="13" spans="1:6" ht="20.25">
      <c r="A13" s="42"/>
      <c r="B13" s="204" t="s">
        <v>200</v>
      </c>
      <c r="C13" s="154">
        <v>100</v>
      </c>
      <c r="D13" s="23">
        <v>280</v>
      </c>
      <c r="E13" s="154">
        <f>C13*D13</f>
        <v>28000</v>
      </c>
      <c r="F13" s="155">
        <f>E13/(1380*60)</f>
        <v>0.33816425120772947</v>
      </c>
    </row>
    <row r="14" spans="1:6" ht="24.75">
      <c r="A14" s="213"/>
      <c r="B14" s="205" t="s">
        <v>201</v>
      </c>
      <c r="C14" s="156"/>
      <c r="D14" s="25"/>
      <c r="E14" s="156"/>
      <c r="F14" s="157"/>
    </row>
    <row r="15" spans="1:6" ht="24.75">
      <c r="A15" s="49"/>
      <c r="B15" s="204" t="s">
        <v>202</v>
      </c>
      <c r="C15" s="154">
        <v>300</v>
      </c>
      <c r="D15" s="23">
        <v>250</v>
      </c>
      <c r="E15" s="154">
        <f>C15*D15</f>
        <v>75000</v>
      </c>
      <c r="F15" s="155">
        <f>E15/(1380*60)</f>
        <v>0.9057971014492754</v>
      </c>
    </row>
    <row r="16" spans="1:6" ht="24.75">
      <c r="A16" s="49"/>
      <c r="B16" s="204" t="s">
        <v>203</v>
      </c>
      <c r="C16" s="154">
        <v>300</v>
      </c>
      <c r="D16" s="23">
        <v>250</v>
      </c>
      <c r="E16" s="154">
        <f>C16*D16</f>
        <v>75000</v>
      </c>
      <c r="F16" s="155">
        <f>E16/(1380*60)</f>
        <v>0.9057971014492754</v>
      </c>
    </row>
    <row r="17" spans="1:6" ht="24.75">
      <c r="A17" s="49"/>
      <c r="B17" s="206" t="s">
        <v>204</v>
      </c>
      <c r="C17" s="154"/>
      <c r="D17" s="23"/>
      <c r="E17" s="154"/>
      <c r="F17" s="155"/>
    </row>
    <row r="18" spans="1:6" ht="24.75">
      <c r="A18" s="49"/>
      <c r="B18" s="205" t="s">
        <v>205</v>
      </c>
      <c r="C18" s="156">
        <v>300</v>
      </c>
      <c r="D18" s="25">
        <v>250</v>
      </c>
      <c r="E18" s="156">
        <f>C18*D18</f>
        <v>75000</v>
      </c>
      <c r="F18" s="157">
        <f>E18/(1380*60)</f>
        <v>0.9057971014492754</v>
      </c>
    </row>
    <row r="19" spans="1:6" ht="24.75">
      <c r="A19" s="214"/>
      <c r="B19" s="204" t="s">
        <v>206</v>
      </c>
      <c r="C19" s="154"/>
      <c r="D19" s="23"/>
      <c r="E19" s="154"/>
      <c r="F19" s="155"/>
    </row>
    <row r="20" spans="1:6" ht="24.75">
      <c r="A20" s="215"/>
      <c r="B20" s="204" t="s">
        <v>207</v>
      </c>
      <c r="C20" s="154">
        <v>200</v>
      </c>
      <c r="D20" s="23">
        <v>250</v>
      </c>
      <c r="E20" s="154">
        <f>C20*D20</f>
        <v>50000</v>
      </c>
      <c r="F20" s="155">
        <f>E20/(1380*60)</f>
        <v>0.6038647342995169</v>
      </c>
    </row>
    <row r="21" spans="1:6" ht="20.25">
      <c r="A21" s="216"/>
      <c r="B21" s="204" t="s">
        <v>208</v>
      </c>
      <c r="C21" s="154"/>
      <c r="D21" s="23"/>
      <c r="E21" s="154"/>
      <c r="F21" s="155"/>
    </row>
    <row r="22" spans="1:6" ht="20.25">
      <c r="A22" s="210"/>
      <c r="B22" s="204" t="s">
        <v>209</v>
      </c>
      <c r="C22" s="154">
        <v>1800</v>
      </c>
      <c r="D22" s="23">
        <v>150</v>
      </c>
      <c r="E22" s="154">
        <f>C22*D22</f>
        <v>270000</v>
      </c>
      <c r="F22" s="155">
        <f>E22/(1380*60)</f>
        <v>3.260869565217391</v>
      </c>
    </row>
    <row r="23" spans="1:6" ht="20.25">
      <c r="A23" s="44"/>
      <c r="B23" s="221" t="s">
        <v>210</v>
      </c>
      <c r="C23" s="163"/>
      <c r="D23" s="34"/>
      <c r="E23" s="163"/>
      <c r="F23" s="222"/>
    </row>
    <row r="24" spans="1:6" ht="20.25">
      <c r="A24" s="53"/>
      <c r="B24" s="205" t="s">
        <v>211</v>
      </c>
      <c r="C24" s="156">
        <v>150</v>
      </c>
      <c r="D24" s="25">
        <v>12</v>
      </c>
      <c r="E24" s="156">
        <f>C24*D24</f>
        <v>1800</v>
      </c>
      <c r="F24" s="157">
        <f>E24/(1380*60)</f>
        <v>0.021739130434782608</v>
      </c>
    </row>
    <row r="25" spans="1:6" ht="20.25">
      <c r="A25" s="210"/>
      <c r="B25" s="204" t="s">
        <v>212</v>
      </c>
      <c r="C25" s="154">
        <v>1800</v>
      </c>
      <c r="D25" s="12">
        <v>20</v>
      </c>
      <c r="E25" s="154">
        <f>C25*D25</f>
        <v>36000</v>
      </c>
      <c r="F25" s="155">
        <f>E25/(1380*60)</f>
        <v>0.43478260869565216</v>
      </c>
    </row>
    <row r="26" spans="1:6" ht="20.25">
      <c r="A26" s="211"/>
      <c r="B26" s="204" t="s">
        <v>213</v>
      </c>
      <c r="C26" s="154">
        <v>600</v>
      </c>
      <c r="D26" s="23">
        <v>30</v>
      </c>
      <c r="E26" s="154">
        <f>C26*D26</f>
        <v>18000</v>
      </c>
      <c r="F26" s="155">
        <f>E26/(1380*60)</f>
        <v>0.21739130434782608</v>
      </c>
    </row>
    <row r="27" spans="1:6" ht="20.25">
      <c r="A27" s="211"/>
      <c r="B27" s="204" t="s">
        <v>214</v>
      </c>
      <c r="C27" s="154"/>
      <c r="D27" s="12"/>
      <c r="E27" s="154"/>
      <c r="F27" s="155"/>
    </row>
    <row r="28" spans="1:6" ht="24.75">
      <c r="A28" s="217"/>
      <c r="B28" s="204" t="s">
        <v>215</v>
      </c>
      <c r="C28" s="154">
        <v>1800</v>
      </c>
      <c r="D28" s="23">
        <v>50</v>
      </c>
      <c r="E28" s="154">
        <f>C28*D28</f>
        <v>90000</v>
      </c>
      <c r="F28" s="155">
        <f>E28/(1380*60)</f>
        <v>1.0869565217391304</v>
      </c>
    </row>
    <row r="29" spans="1:6" ht="24.75">
      <c r="A29" s="215"/>
      <c r="B29" s="204" t="s">
        <v>216</v>
      </c>
      <c r="C29" s="154"/>
      <c r="D29" s="23"/>
      <c r="E29" s="154"/>
      <c r="F29" s="155"/>
    </row>
    <row r="30" spans="1:6" ht="24.75">
      <c r="A30" s="49"/>
      <c r="B30" s="204" t="s">
        <v>217</v>
      </c>
      <c r="C30" s="154">
        <v>4800</v>
      </c>
      <c r="D30" s="23">
        <v>20</v>
      </c>
      <c r="E30" s="154">
        <f>C30*D30</f>
        <v>96000</v>
      </c>
      <c r="F30" s="155">
        <f>E30/(1380*60)</f>
        <v>1.1594202898550725</v>
      </c>
    </row>
    <row r="31" spans="1:6" ht="24.75">
      <c r="A31" s="214"/>
      <c r="B31" s="207" t="s">
        <v>218</v>
      </c>
      <c r="C31" s="160">
        <v>2400</v>
      </c>
      <c r="D31" s="160">
        <v>1</v>
      </c>
      <c r="E31" s="154">
        <f>C31*D31</f>
        <v>2400</v>
      </c>
      <c r="F31" s="155">
        <f>E31/(1380*60)</f>
        <v>0.028985507246376812</v>
      </c>
    </row>
    <row r="32" spans="1:6" ht="24.75">
      <c r="A32" s="49"/>
      <c r="B32" s="205" t="s">
        <v>219</v>
      </c>
      <c r="C32" s="201">
        <v>1800</v>
      </c>
      <c r="D32" s="202">
        <v>50</v>
      </c>
      <c r="E32" s="201">
        <f>C32*D32</f>
        <v>90000</v>
      </c>
      <c r="F32" s="155">
        <f>E32/(1380*60)</f>
        <v>1.0869565217391304</v>
      </c>
    </row>
    <row r="33" spans="1:6" ht="24.75">
      <c r="A33" s="212"/>
      <c r="B33" s="208" t="s">
        <v>4</v>
      </c>
      <c r="C33" s="75">
        <f>SUM(C6:C32)</f>
        <v>16900</v>
      </c>
      <c r="D33" s="75">
        <f>SUM(D6:D32)</f>
        <v>2733</v>
      </c>
      <c r="E33" s="75">
        <f>SUM(E6:E32)</f>
        <v>1061200</v>
      </c>
      <c r="F33" s="203">
        <f>SUM(F6:F32)</f>
        <v>12.816425120772948</v>
      </c>
    </row>
    <row r="34" spans="2:6" ht="12.75" customHeight="1">
      <c r="B34" s="6"/>
      <c r="D34" s="103"/>
      <c r="E34" s="103"/>
      <c r="F34" s="104"/>
    </row>
    <row r="36" spans="2:5" ht="23.25">
      <c r="B36" s="17"/>
      <c r="C36" s="18"/>
      <c r="D36" s="18"/>
      <c r="E36" s="40"/>
    </row>
    <row r="37" spans="2:5" ht="23.25" customHeight="1">
      <c r="B37" s="16"/>
      <c r="C37" s="225"/>
      <c r="D37" s="225"/>
      <c r="E37" s="18"/>
    </row>
    <row r="38" spans="2:5" ht="23.25">
      <c r="B38" s="16"/>
      <c r="C38" s="226"/>
      <c r="D38" s="226"/>
      <c r="E38" s="31"/>
    </row>
  </sheetData>
  <sheetProtection/>
  <mergeCells count="4">
    <mergeCell ref="A3:F3"/>
    <mergeCell ref="A4:F4"/>
    <mergeCell ref="C37:D37"/>
    <mergeCell ref="C38:D38"/>
  </mergeCells>
  <printOptions/>
  <pageMargins left="0.59" right="0.23" top="0.67" bottom="0.51" header="0.5" footer="0.4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6" width="15.140625" style="0" customWidth="1"/>
  </cols>
  <sheetData>
    <row r="1" spans="1:6" ht="13.5" thickBot="1">
      <c r="A1" s="235" t="s">
        <v>221</v>
      </c>
      <c r="B1" s="231"/>
      <c r="C1" s="231"/>
      <c r="D1" s="231"/>
      <c r="E1" s="231"/>
      <c r="F1" s="231"/>
    </row>
    <row r="2" ht="14.25" thickBot="1" thickTop="1"/>
    <row r="3" spans="1:6" ht="21.75" thickBot="1" thickTop="1">
      <c r="A3" s="8" t="s">
        <v>0</v>
      </c>
      <c r="B3" s="9" t="s">
        <v>5</v>
      </c>
      <c r="C3" s="233" t="s">
        <v>24</v>
      </c>
      <c r="D3" s="233" t="s">
        <v>142</v>
      </c>
      <c r="E3" s="233" t="s">
        <v>25</v>
      </c>
      <c r="F3" s="234" t="s">
        <v>2</v>
      </c>
    </row>
    <row r="4" spans="1:6" ht="21" thickTop="1">
      <c r="A4" s="153"/>
      <c r="B4" s="20" t="s">
        <v>193</v>
      </c>
      <c r="C4" s="154">
        <v>300</v>
      </c>
      <c r="D4" s="23">
        <v>280</v>
      </c>
      <c r="E4" s="154">
        <f>C4*D4</f>
        <v>84000</v>
      </c>
      <c r="F4" s="155">
        <f>E4/(1380*60)</f>
        <v>1.0144927536231885</v>
      </c>
    </row>
    <row r="5" spans="1:6" ht="24.75">
      <c r="A5" s="49"/>
      <c r="B5" s="20" t="s">
        <v>194</v>
      </c>
      <c r="C5" s="154"/>
      <c r="D5" s="23"/>
      <c r="E5" s="154"/>
      <c r="F5" s="155"/>
    </row>
    <row r="6" spans="1:6" ht="24.75">
      <c r="A6" s="46"/>
      <c r="B6" s="26" t="s">
        <v>195</v>
      </c>
      <c r="C6" s="156">
        <v>50</v>
      </c>
      <c r="D6" s="25">
        <v>280</v>
      </c>
      <c r="E6" s="156">
        <f>C6*D6</f>
        <v>14000</v>
      </c>
      <c r="F6" s="155">
        <f>E6/(1380*60)</f>
        <v>0.16908212560386474</v>
      </c>
    </row>
    <row r="7" spans="1:6" ht="24.75">
      <c r="A7" s="49"/>
      <c r="B7" s="20" t="s">
        <v>196</v>
      </c>
      <c r="C7" s="154"/>
      <c r="D7" s="23"/>
      <c r="E7" s="154"/>
      <c r="F7" s="155"/>
    </row>
    <row r="8" spans="1:6" ht="24.75">
      <c r="A8" s="49"/>
      <c r="B8" s="20" t="s">
        <v>197</v>
      </c>
      <c r="C8" s="154">
        <v>50</v>
      </c>
      <c r="D8" s="12">
        <v>280</v>
      </c>
      <c r="E8" s="156">
        <f>C8*D8</f>
        <v>14000</v>
      </c>
      <c r="F8" s="155">
        <f>E8/(1380*60)</f>
        <v>0.16908212560386474</v>
      </c>
    </row>
    <row r="9" spans="1:6" ht="24.75">
      <c r="A9" s="49"/>
      <c r="B9" s="20" t="s">
        <v>198</v>
      </c>
      <c r="C9" s="154"/>
      <c r="D9" s="23"/>
      <c r="E9" s="154"/>
      <c r="F9" s="155"/>
    </row>
    <row r="10" spans="1:6" ht="24.75">
      <c r="A10" s="49"/>
      <c r="B10" s="20" t="s">
        <v>199</v>
      </c>
      <c r="C10" s="154">
        <v>150</v>
      </c>
      <c r="D10" s="12">
        <v>280</v>
      </c>
      <c r="E10" s="156">
        <f>C10*D10</f>
        <v>42000</v>
      </c>
      <c r="F10" s="155">
        <f>E10/(1380*60)</f>
        <v>0.5072463768115942</v>
      </c>
    </row>
    <row r="11" spans="1:6" ht="24.75">
      <c r="A11" s="49"/>
      <c r="B11" s="20" t="s">
        <v>200</v>
      </c>
      <c r="C11" s="154">
        <v>100</v>
      </c>
      <c r="D11" s="23">
        <v>280</v>
      </c>
      <c r="E11" s="154">
        <f>C11*D11</f>
        <v>28000</v>
      </c>
      <c r="F11" s="155">
        <f>E11/(1380*60)</f>
        <v>0.33816425120772947</v>
      </c>
    </row>
    <row r="12" spans="1:6" ht="20.25">
      <c r="A12" s="48"/>
      <c r="B12" s="26" t="s">
        <v>201</v>
      </c>
      <c r="C12" s="156"/>
      <c r="D12" s="25"/>
      <c r="E12" s="156"/>
      <c r="F12" s="157"/>
    </row>
    <row r="13" spans="1:6" ht="20.25">
      <c r="A13" s="42"/>
      <c r="B13" s="20" t="s">
        <v>202</v>
      </c>
      <c r="C13" s="154">
        <v>300</v>
      </c>
      <c r="D13" s="23">
        <v>250</v>
      </c>
      <c r="E13" s="154">
        <f>C13*D13</f>
        <v>75000</v>
      </c>
      <c r="F13" s="155">
        <f>E13/(1380*60)</f>
        <v>0.9057971014492754</v>
      </c>
    </row>
    <row r="14" spans="1:6" ht="20.25">
      <c r="A14" s="42"/>
      <c r="B14" s="20" t="s">
        <v>203</v>
      </c>
      <c r="C14" s="154">
        <v>300</v>
      </c>
      <c r="D14" s="23">
        <v>250</v>
      </c>
      <c r="E14" s="154">
        <f>C14*D14</f>
        <v>75000</v>
      </c>
      <c r="F14" s="155">
        <f>E14/(1380*60)</f>
        <v>0.9057971014492754</v>
      </c>
    </row>
    <row r="15" spans="1:6" ht="20.25">
      <c r="A15" s="42"/>
      <c r="B15" s="158" t="s">
        <v>204</v>
      </c>
      <c r="C15" s="154"/>
      <c r="D15" s="23"/>
      <c r="E15" s="154"/>
      <c r="F15" s="155"/>
    </row>
    <row r="16" spans="1:6" ht="24.75">
      <c r="A16" s="46"/>
      <c r="B16" s="26" t="s">
        <v>205</v>
      </c>
      <c r="C16" s="156">
        <v>300</v>
      </c>
      <c r="D16" s="25">
        <v>250</v>
      </c>
      <c r="E16" s="156">
        <f>C16*D16</f>
        <v>75000</v>
      </c>
      <c r="F16" s="157">
        <f>E16/(1380*60)</f>
        <v>0.9057971014492754</v>
      </c>
    </row>
    <row r="17" spans="1:6" ht="24.75">
      <c r="A17" s="49"/>
      <c r="B17" s="20" t="s">
        <v>206</v>
      </c>
      <c r="C17" s="154"/>
      <c r="D17" s="23"/>
      <c r="E17" s="154"/>
      <c r="F17" s="155"/>
    </row>
    <row r="18" spans="1:6" ht="24.75">
      <c r="A18" s="49"/>
      <c r="B18" s="20" t="s">
        <v>207</v>
      </c>
      <c r="C18" s="154">
        <v>200</v>
      </c>
      <c r="D18" s="23">
        <v>250</v>
      </c>
      <c r="E18" s="154">
        <f>C18*D18</f>
        <v>50000</v>
      </c>
      <c r="F18" s="155">
        <f>E18/(1380*60)</f>
        <v>0.6038647342995169</v>
      </c>
    </row>
    <row r="19" spans="1:6" ht="24.75">
      <c r="A19" s="49"/>
      <c r="B19" s="20" t="s">
        <v>208</v>
      </c>
      <c r="C19" s="154"/>
      <c r="D19" s="23"/>
      <c r="E19" s="154"/>
      <c r="F19" s="155"/>
    </row>
    <row r="20" spans="1:6" ht="24.75">
      <c r="A20" s="49"/>
      <c r="B20" s="20" t="s">
        <v>209</v>
      </c>
      <c r="C20" s="154">
        <v>1800</v>
      </c>
      <c r="D20" s="23">
        <v>150</v>
      </c>
      <c r="E20" s="154">
        <f>C20*D20</f>
        <v>270000</v>
      </c>
      <c r="F20" s="155">
        <f>E20/(1380*60)</f>
        <v>3.260869565217391</v>
      </c>
    </row>
    <row r="21" spans="1:6" ht="24.75">
      <c r="A21" s="49"/>
      <c r="B21" s="158" t="s">
        <v>210</v>
      </c>
      <c r="C21" s="154"/>
      <c r="D21" s="23"/>
      <c r="E21" s="154"/>
      <c r="F21" s="155"/>
    </row>
    <row r="22" spans="1:6" ht="24.75">
      <c r="A22" s="49"/>
      <c r="B22" s="20" t="s">
        <v>211</v>
      </c>
      <c r="C22" s="154">
        <v>150</v>
      </c>
      <c r="D22" s="23">
        <v>12</v>
      </c>
      <c r="E22" s="154">
        <f>C22*D22</f>
        <v>1800</v>
      </c>
      <c r="F22" s="155">
        <f>E22/(1380*60)</f>
        <v>0.021739130434782608</v>
      </c>
    </row>
    <row r="23" spans="1:6" ht="20.25">
      <c r="A23" s="42"/>
      <c r="B23" s="20" t="s">
        <v>212</v>
      </c>
      <c r="C23" s="154">
        <v>1800</v>
      </c>
      <c r="D23" s="12">
        <v>20</v>
      </c>
      <c r="E23" s="154">
        <f>C23*D23</f>
        <v>36000</v>
      </c>
      <c r="F23" s="155">
        <f>E23/(1380*60)</f>
        <v>0.43478260869565216</v>
      </c>
    </row>
    <row r="24" spans="1:6" ht="24.75">
      <c r="A24" s="49"/>
      <c r="B24" s="20" t="s">
        <v>213</v>
      </c>
      <c r="C24" s="154">
        <v>600</v>
      </c>
      <c r="D24" s="23">
        <v>30</v>
      </c>
      <c r="E24" s="154">
        <f>C24*D24</f>
        <v>18000</v>
      </c>
      <c r="F24" s="155">
        <f>E24/(1380*60)</f>
        <v>0.21739130434782608</v>
      </c>
    </row>
    <row r="25" spans="1:6" ht="24.75">
      <c r="A25" s="49"/>
      <c r="B25" s="20" t="s">
        <v>214</v>
      </c>
      <c r="C25" s="154"/>
      <c r="D25" s="12"/>
      <c r="E25" s="154"/>
      <c r="F25" s="155"/>
    </row>
    <row r="26" spans="1:6" ht="24.75">
      <c r="A26" s="49"/>
      <c r="B26" s="20" t="s">
        <v>215</v>
      </c>
      <c r="C26" s="154">
        <v>1800</v>
      </c>
      <c r="D26" s="23">
        <v>50</v>
      </c>
      <c r="E26" s="154">
        <f>C26*D26</f>
        <v>90000</v>
      </c>
      <c r="F26" s="155">
        <f>E26/(1380*60)</f>
        <v>1.0869565217391304</v>
      </c>
    </row>
    <row r="27" spans="1:6" ht="24.75">
      <c r="A27" s="49"/>
      <c r="B27" s="20" t="s">
        <v>216</v>
      </c>
      <c r="C27" s="154"/>
      <c r="D27" s="23"/>
      <c r="E27" s="154"/>
      <c r="F27" s="155"/>
    </row>
    <row r="28" spans="1:6" ht="24.75">
      <c r="A28" s="49"/>
      <c r="B28" s="20" t="s">
        <v>217</v>
      </c>
      <c r="C28" s="154">
        <v>4800</v>
      </c>
      <c r="D28" s="23">
        <v>20</v>
      </c>
      <c r="E28" s="154">
        <f>C28*D28</f>
        <v>96000</v>
      </c>
      <c r="F28" s="155">
        <f>E28/(1380*60)</f>
        <v>1.1594202898550725</v>
      </c>
    </row>
    <row r="29" spans="1:6" ht="19.5">
      <c r="A29" s="27"/>
      <c r="B29" s="159" t="s">
        <v>218</v>
      </c>
      <c r="C29" s="160">
        <v>2400</v>
      </c>
      <c r="D29" s="160">
        <v>1</v>
      </c>
      <c r="E29" s="154">
        <f>C29*D29</f>
        <v>2400</v>
      </c>
      <c r="F29" s="155">
        <f>E29/(1380*60)</f>
        <v>0.028985507246376812</v>
      </c>
    </row>
    <row r="30" spans="1:6" ht="19.5">
      <c r="A30" s="27"/>
      <c r="B30" s="26" t="s">
        <v>219</v>
      </c>
      <c r="C30" s="154">
        <v>1800</v>
      </c>
      <c r="D30" s="23">
        <v>50</v>
      </c>
      <c r="E30" s="154">
        <f>C30*D30</f>
        <v>90000</v>
      </c>
      <c r="F30" s="155">
        <f>E30/(1380*60)</f>
        <v>1.0869565217391304</v>
      </c>
    </row>
    <row r="31" spans="1:6" ht="19.5">
      <c r="A31" s="161"/>
      <c r="B31" s="162" t="s">
        <v>4</v>
      </c>
      <c r="C31" s="163" t="s">
        <v>220</v>
      </c>
      <c r="D31" s="34"/>
      <c r="E31" s="163"/>
      <c r="F31" s="164">
        <f>SUM(F4:F30)</f>
        <v>12.816425120772948</v>
      </c>
    </row>
    <row r="36" ht="12.75">
      <c r="C36" t="s">
        <v>222</v>
      </c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30"/>
      <c r="B1" s="230"/>
      <c r="C1" s="230"/>
      <c r="D1" s="230"/>
      <c r="E1" s="230"/>
      <c r="F1" s="230"/>
    </row>
    <row r="2" ht="13.5" thickBot="1"/>
    <row r="3" spans="1:6" ht="19.5" thickTop="1">
      <c r="A3" s="135" t="s">
        <v>0</v>
      </c>
      <c r="B3" s="136" t="s">
        <v>5</v>
      </c>
      <c r="C3" s="136" t="s">
        <v>171</v>
      </c>
      <c r="D3" s="136" t="s">
        <v>170</v>
      </c>
      <c r="E3" s="136" t="s">
        <v>9</v>
      </c>
      <c r="F3" s="136" t="s">
        <v>2</v>
      </c>
    </row>
    <row r="4" spans="1:6" ht="18.75">
      <c r="A4" s="137"/>
      <c r="B4" s="147" t="s">
        <v>11</v>
      </c>
      <c r="C4" s="138"/>
      <c r="D4" s="139"/>
      <c r="E4" s="138"/>
      <c r="F4" s="140"/>
    </row>
    <row r="5" spans="1:6" ht="18.75">
      <c r="A5" s="137">
        <v>1</v>
      </c>
      <c r="B5" s="132" t="s">
        <v>12</v>
      </c>
      <c r="C5" s="138">
        <v>10</v>
      </c>
      <c r="D5" s="138">
        <v>1150</v>
      </c>
      <c r="E5" s="138">
        <f aca="true" t="shared" si="0" ref="E5:E16">C5*D5</f>
        <v>11500</v>
      </c>
      <c r="F5" s="140">
        <f aca="true" t="shared" si="1" ref="F5:F16">E5/82800</f>
        <v>0.1388888888888889</v>
      </c>
    </row>
    <row r="6" spans="1:6" ht="18.75">
      <c r="A6" s="137">
        <v>2</v>
      </c>
      <c r="B6" s="132" t="s">
        <v>13</v>
      </c>
      <c r="C6" s="138">
        <v>5</v>
      </c>
      <c r="D6" s="138">
        <v>900</v>
      </c>
      <c r="E6" s="138">
        <f t="shared" si="0"/>
        <v>4500</v>
      </c>
      <c r="F6" s="140">
        <f t="shared" si="1"/>
        <v>0.05434782608695652</v>
      </c>
    </row>
    <row r="7" spans="1:6" ht="18.75">
      <c r="A7" s="137">
        <v>3</v>
      </c>
      <c r="B7" s="132" t="s">
        <v>14</v>
      </c>
      <c r="C7" s="141">
        <v>20</v>
      </c>
      <c r="D7" s="141">
        <v>3500</v>
      </c>
      <c r="E7" s="141">
        <f t="shared" si="0"/>
        <v>70000</v>
      </c>
      <c r="F7" s="142">
        <f t="shared" si="1"/>
        <v>0.8454106280193237</v>
      </c>
    </row>
    <row r="8" spans="1:6" ht="18.75">
      <c r="A8" s="137">
        <v>4</v>
      </c>
      <c r="B8" s="132" t="s">
        <v>15</v>
      </c>
      <c r="C8" s="141">
        <v>10</v>
      </c>
      <c r="D8" s="141">
        <v>5500</v>
      </c>
      <c r="E8" s="141">
        <f t="shared" si="0"/>
        <v>55000</v>
      </c>
      <c r="F8" s="142">
        <f t="shared" si="1"/>
        <v>0.6642512077294686</v>
      </c>
    </row>
    <row r="9" spans="1:6" ht="18.75">
      <c r="A9" s="137">
        <v>5</v>
      </c>
      <c r="B9" s="132" t="s">
        <v>16</v>
      </c>
      <c r="C9" s="141">
        <v>30</v>
      </c>
      <c r="D9" s="141">
        <v>120</v>
      </c>
      <c r="E9" s="141">
        <f t="shared" si="0"/>
        <v>3600</v>
      </c>
      <c r="F9" s="142">
        <f t="shared" si="1"/>
        <v>0.043478260869565216</v>
      </c>
    </row>
    <row r="10" spans="1:6" ht="18.75">
      <c r="A10" s="137">
        <v>6</v>
      </c>
      <c r="B10" s="132" t="s">
        <v>17</v>
      </c>
      <c r="C10" s="141">
        <v>40</v>
      </c>
      <c r="D10" s="141">
        <v>150</v>
      </c>
      <c r="E10" s="141">
        <f t="shared" si="0"/>
        <v>6000</v>
      </c>
      <c r="F10" s="142">
        <f t="shared" si="1"/>
        <v>0.07246376811594203</v>
      </c>
    </row>
    <row r="11" spans="1:6" ht="18.75">
      <c r="A11" s="137">
        <v>7</v>
      </c>
      <c r="B11" s="133" t="s">
        <v>18</v>
      </c>
      <c r="C11" s="141">
        <v>5</v>
      </c>
      <c r="D11" s="141">
        <v>750</v>
      </c>
      <c r="E11" s="141">
        <f t="shared" si="0"/>
        <v>3750</v>
      </c>
      <c r="F11" s="142">
        <f t="shared" si="1"/>
        <v>0.04528985507246377</v>
      </c>
    </row>
    <row r="12" spans="1:6" ht="18.75">
      <c r="A12" s="137">
        <v>8</v>
      </c>
      <c r="B12" s="134" t="s">
        <v>19</v>
      </c>
      <c r="C12" s="143">
        <v>5</v>
      </c>
      <c r="D12" s="143">
        <v>500</v>
      </c>
      <c r="E12" s="141">
        <f t="shared" si="0"/>
        <v>2500</v>
      </c>
      <c r="F12" s="142">
        <f t="shared" si="1"/>
        <v>0.030193236714975844</v>
      </c>
    </row>
    <row r="13" spans="1:6" ht="18.75">
      <c r="A13" s="137">
        <v>9</v>
      </c>
      <c r="B13" s="134" t="s">
        <v>20</v>
      </c>
      <c r="C13" s="143">
        <v>5</v>
      </c>
      <c r="D13" s="143">
        <v>500</v>
      </c>
      <c r="E13" s="141">
        <f t="shared" si="0"/>
        <v>2500</v>
      </c>
      <c r="F13" s="142">
        <f t="shared" si="1"/>
        <v>0.030193236714975844</v>
      </c>
    </row>
    <row r="14" spans="1:6" ht="18.75">
      <c r="A14" s="137">
        <v>10</v>
      </c>
      <c r="B14" s="134" t="s">
        <v>21</v>
      </c>
      <c r="C14" s="143">
        <v>10</v>
      </c>
      <c r="D14" s="143">
        <v>900</v>
      </c>
      <c r="E14" s="141">
        <f t="shared" si="0"/>
        <v>9000</v>
      </c>
      <c r="F14" s="142">
        <f t="shared" si="1"/>
        <v>0.10869565217391304</v>
      </c>
    </row>
    <row r="15" spans="1:6" ht="18.75">
      <c r="A15" s="137">
        <v>11</v>
      </c>
      <c r="B15" s="134" t="s">
        <v>22</v>
      </c>
      <c r="C15" s="143">
        <v>5</v>
      </c>
      <c r="D15" s="143">
        <v>700</v>
      </c>
      <c r="E15" s="141">
        <f t="shared" si="0"/>
        <v>3500</v>
      </c>
      <c r="F15" s="142">
        <f t="shared" si="1"/>
        <v>0.042270531400966184</v>
      </c>
    </row>
    <row r="16" spans="1:6" ht="18.75">
      <c r="A16" s="137">
        <v>12</v>
      </c>
      <c r="B16" s="134" t="s">
        <v>23</v>
      </c>
      <c r="C16" s="143">
        <v>10</v>
      </c>
      <c r="D16" s="143">
        <v>1100</v>
      </c>
      <c r="E16" s="141">
        <f t="shared" si="0"/>
        <v>11000</v>
      </c>
      <c r="F16" s="142">
        <f t="shared" si="1"/>
        <v>0.13285024154589373</v>
      </c>
    </row>
    <row r="17" spans="1:6" ht="18.75">
      <c r="A17" s="165"/>
      <c r="B17" s="170" t="s">
        <v>223</v>
      </c>
      <c r="C17" s="169"/>
      <c r="D17" s="169"/>
      <c r="E17" s="169"/>
      <c r="F17" s="165"/>
    </row>
    <row r="18" spans="1:6" ht="18.75">
      <c r="A18" s="166">
        <v>13</v>
      </c>
      <c r="B18" s="165" t="s">
        <v>224</v>
      </c>
      <c r="C18" s="138">
        <v>30</v>
      </c>
      <c r="D18" s="138">
        <v>15</v>
      </c>
      <c r="E18" s="138">
        <f aca="true" t="shared" si="2" ref="E18:E24">C18*D18</f>
        <v>450</v>
      </c>
      <c r="F18" s="140">
        <f aca="true" t="shared" si="3" ref="F18:F24">E18/(1380*60)</f>
        <v>0.005434782608695652</v>
      </c>
    </row>
    <row r="19" spans="1:6" ht="18.75">
      <c r="A19" s="166">
        <v>14</v>
      </c>
      <c r="B19" s="165" t="s">
        <v>225</v>
      </c>
      <c r="C19" s="138">
        <v>30</v>
      </c>
      <c r="D19" s="138">
        <v>20</v>
      </c>
      <c r="E19" s="138">
        <f t="shared" si="2"/>
        <v>600</v>
      </c>
      <c r="F19" s="140">
        <f t="shared" si="3"/>
        <v>0.007246376811594203</v>
      </c>
    </row>
    <row r="20" spans="1:6" ht="18.75">
      <c r="A20" s="166">
        <v>15</v>
      </c>
      <c r="B20" s="165" t="s">
        <v>226</v>
      </c>
      <c r="C20" s="138">
        <v>30</v>
      </c>
      <c r="D20" s="138">
        <v>30</v>
      </c>
      <c r="E20" s="138">
        <f t="shared" si="2"/>
        <v>900</v>
      </c>
      <c r="F20" s="140">
        <f t="shared" si="3"/>
        <v>0.010869565217391304</v>
      </c>
    </row>
    <row r="21" spans="1:6" ht="18.75">
      <c r="A21" s="166">
        <v>16</v>
      </c>
      <c r="B21" s="165" t="s">
        <v>227</v>
      </c>
      <c r="C21" s="138">
        <v>300</v>
      </c>
      <c r="D21" s="138">
        <v>50</v>
      </c>
      <c r="E21" s="138">
        <f t="shared" si="2"/>
        <v>15000</v>
      </c>
      <c r="F21" s="140">
        <f t="shared" si="3"/>
        <v>0.18115942028985507</v>
      </c>
    </row>
    <row r="22" spans="1:6" ht="18.75">
      <c r="A22" s="166">
        <v>17</v>
      </c>
      <c r="B22" s="165" t="s">
        <v>228</v>
      </c>
      <c r="C22" s="138">
        <v>300</v>
      </c>
      <c r="D22" s="138">
        <v>50</v>
      </c>
      <c r="E22" s="138">
        <f t="shared" si="2"/>
        <v>15000</v>
      </c>
      <c r="F22" s="140">
        <f t="shared" si="3"/>
        <v>0.18115942028985507</v>
      </c>
    </row>
    <row r="23" spans="1:6" ht="18.75">
      <c r="A23" s="166">
        <v>18</v>
      </c>
      <c r="B23" s="165" t="s">
        <v>229</v>
      </c>
      <c r="C23" s="138">
        <v>960</v>
      </c>
      <c r="D23" s="138">
        <v>20</v>
      </c>
      <c r="E23" s="138">
        <f t="shared" si="2"/>
        <v>19200</v>
      </c>
      <c r="F23" s="140">
        <f t="shared" si="3"/>
        <v>0.2318840579710145</v>
      </c>
    </row>
    <row r="24" spans="1:6" ht="18.75">
      <c r="A24" s="166">
        <v>19</v>
      </c>
      <c r="B24" s="165" t="s">
        <v>230</v>
      </c>
      <c r="C24" s="138">
        <v>300</v>
      </c>
      <c r="D24" s="138">
        <v>30</v>
      </c>
      <c r="E24" s="138">
        <f t="shared" si="2"/>
        <v>9000</v>
      </c>
      <c r="F24" s="140">
        <f t="shared" si="3"/>
        <v>0.10869565217391304</v>
      </c>
    </row>
    <row r="25" spans="1:6" ht="18.75">
      <c r="A25" s="165"/>
      <c r="B25" s="170" t="s">
        <v>231</v>
      </c>
      <c r="C25" s="138"/>
      <c r="D25" s="138"/>
      <c r="E25" s="138"/>
      <c r="F25" s="166"/>
    </row>
    <row r="26" spans="1:6" ht="18.75">
      <c r="A26" s="167">
        <v>20</v>
      </c>
      <c r="B26" s="165" t="s">
        <v>232</v>
      </c>
      <c r="C26" s="138">
        <v>2100</v>
      </c>
      <c r="D26" s="138">
        <v>5</v>
      </c>
      <c r="E26" s="138">
        <f>C26*D26</f>
        <v>10500</v>
      </c>
      <c r="F26" s="168">
        <f>E26/(1380*60)</f>
        <v>0.12681159420289856</v>
      </c>
    </row>
    <row r="27" spans="1:6" ht="18.75">
      <c r="A27" s="171">
        <v>21</v>
      </c>
      <c r="B27" s="172" t="s">
        <v>233</v>
      </c>
      <c r="C27" s="173">
        <v>60</v>
      </c>
      <c r="D27" s="173">
        <v>35</v>
      </c>
      <c r="E27" s="173">
        <f>C27*D27</f>
        <v>2100</v>
      </c>
      <c r="F27" s="174">
        <f>E27/(1380*60)</f>
        <v>0.025362318840579712</v>
      </c>
    </row>
    <row r="28" spans="1:6" ht="21.75">
      <c r="A28" s="178"/>
      <c r="B28" s="179" t="s">
        <v>80</v>
      </c>
      <c r="C28" s="178"/>
      <c r="D28" s="178"/>
      <c r="E28" s="178"/>
      <c r="F28" s="178"/>
    </row>
    <row r="29" spans="1:6" ht="21.75">
      <c r="A29" s="180">
        <v>22</v>
      </c>
      <c r="B29" s="175" t="s">
        <v>23</v>
      </c>
      <c r="C29" s="181">
        <v>20</v>
      </c>
      <c r="D29" s="182">
        <v>300</v>
      </c>
      <c r="E29" s="182">
        <f aca="true" t="shared" si="4" ref="E29:E38">C29*D29</f>
        <v>6000</v>
      </c>
      <c r="F29" s="183">
        <f aca="true" t="shared" si="5" ref="F29:F38">E29/82800</f>
        <v>0.07246376811594203</v>
      </c>
    </row>
    <row r="30" spans="1:6" ht="21.75">
      <c r="A30" s="180">
        <v>23</v>
      </c>
      <c r="B30" s="175" t="s">
        <v>107</v>
      </c>
      <c r="C30" s="181">
        <v>360</v>
      </c>
      <c r="D30" s="181">
        <v>120</v>
      </c>
      <c r="E30" s="182">
        <f t="shared" si="4"/>
        <v>43200</v>
      </c>
      <c r="F30" s="183">
        <f t="shared" si="5"/>
        <v>0.5217391304347826</v>
      </c>
    </row>
    <row r="31" spans="1:6" ht="21.75">
      <c r="A31" s="180">
        <v>24</v>
      </c>
      <c r="B31" s="175" t="s">
        <v>108</v>
      </c>
      <c r="C31" s="181">
        <v>180</v>
      </c>
      <c r="D31" s="181">
        <v>120</v>
      </c>
      <c r="E31" s="182">
        <f t="shared" si="4"/>
        <v>21600</v>
      </c>
      <c r="F31" s="183">
        <f t="shared" si="5"/>
        <v>0.2608695652173913</v>
      </c>
    </row>
    <row r="32" spans="1:6" ht="21.75">
      <c r="A32" s="180">
        <v>25</v>
      </c>
      <c r="B32" s="175" t="s">
        <v>109</v>
      </c>
      <c r="C32" s="181">
        <v>420</v>
      </c>
      <c r="D32" s="181">
        <v>110</v>
      </c>
      <c r="E32" s="182">
        <f>C32*D32</f>
        <v>46200</v>
      </c>
      <c r="F32" s="183">
        <f>E32/82800</f>
        <v>0.5579710144927537</v>
      </c>
    </row>
    <row r="33" spans="1:6" ht="21.75">
      <c r="A33" s="180">
        <v>26</v>
      </c>
      <c r="B33" s="175" t="s">
        <v>145</v>
      </c>
      <c r="C33" s="181">
        <v>10</v>
      </c>
      <c r="D33" s="181">
        <v>150</v>
      </c>
      <c r="E33" s="182">
        <f>C33*D33</f>
        <v>1500</v>
      </c>
      <c r="F33" s="183">
        <f>E33/82800</f>
        <v>0.018115942028985508</v>
      </c>
    </row>
    <row r="34" spans="1:6" ht="21.75">
      <c r="A34" s="180">
        <v>27</v>
      </c>
      <c r="B34" s="175" t="s">
        <v>144</v>
      </c>
      <c r="C34" s="181">
        <v>420</v>
      </c>
      <c r="D34" s="181">
        <v>230</v>
      </c>
      <c r="E34" s="182">
        <f t="shared" si="4"/>
        <v>96600</v>
      </c>
      <c r="F34" s="183">
        <f t="shared" si="5"/>
        <v>1.1666666666666667</v>
      </c>
    </row>
    <row r="35" spans="1:6" ht="21.75">
      <c r="A35" s="180">
        <v>28</v>
      </c>
      <c r="B35" s="175" t="s">
        <v>156</v>
      </c>
      <c r="C35" s="181">
        <v>240</v>
      </c>
      <c r="D35" s="181">
        <v>100</v>
      </c>
      <c r="E35" s="182">
        <f t="shared" si="4"/>
        <v>24000</v>
      </c>
      <c r="F35" s="183">
        <f t="shared" si="5"/>
        <v>0.2898550724637681</v>
      </c>
    </row>
    <row r="36" spans="1:6" ht="21.75">
      <c r="A36" s="180">
        <v>29</v>
      </c>
      <c r="B36" s="175" t="s">
        <v>158</v>
      </c>
      <c r="C36" s="181">
        <v>180</v>
      </c>
      <c r="D36" s="181">
        <v>80</v>
      </c>
      <c r="E36" s="182">
        <f t="shared" si="4"/>
        <v>14400</v>
      </c>
      <c r="F36" s="183">
        <f t="shared" si="5"/>
        <v>0.17391304347826086</v>
      </c>
    </row>
    <row r="37" spans="1:6" ht="21.75">
      <c r="A37" s="180">
        <v>30</v>
      </c>
      <c r="B37" s="176" t="s">
        <v>157</v>
      </c>
      <c r="C37" s="181">
        <v>420</v>
      </c>
      <c r="D37" s="181">
        <v>80</v>
      </c>
      <c r="E37" s="182">
        <f t="shared" si="4"/>
        <v>33600</v>
      </c>
      <c r="F37" s="183">
        <f t="shared" si="5"/>
        <v>0.4057971014492754</v>
      </c>
    </row>
    <row r="38" spans="1:6" ht="21.75">
      <c r="A38" s="180">
        <v>31</v>
      </c>
      <c r="B38" s="177" t="s">
        <v>159</v>
      </c>
      <c r="C38" s="184">
        <v>120</v>
      </c>
      <c r="D38" s="184">
        <v>150</v>
      </c>
      <c r="E38" s="185">
        <f t="shared" si="4"/>
        <v>18000</v>
      </c>
      <c r="F38" s="183">
        <f t="shared" si="5"/>
        <v>0.21739130434782608</v>
      </c>
    </row>
    <row r="39" spans="1:6" ht="21.75">
      <c r="A39" s="178"/>
      <c r="B39" s="186" t="s">
        <v>4</v>
      </c>
      <c r="C39" s="187">
        <f>SUM(C5:C38)</f>
        <v>6635</v>
      </c>
      <c r="D39" s="187">
        <f>SUM(D5:D38)</f>
        <v>17465</v>
      </c>
      <c r="E39" s="187">
        <f>SUM(E5:E38)</f>
        <v>560700</v>
      </c>
      <c r="F39" s="188">
        <f>SUM(F5:F38)</f>
        <v>6.771739130434783</v>
      </c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30" t="s">
        <v>287</v>
      </c>
      <c r="B1" s="230"/>
      <c r="C1" s="230"/>
      <c r="D1" s="230"/>
      <c r="E1" s="230"/>
      <c r="F1" s="230"/>
    </row>
    <row r="2" ht="13.5" thickBot="1"/>
    <row r="3" spans="1:6" ht="19.5" thickTop="1">
      <c r="A3" s="135" t="s">
        <v>0</v>
      </c>
      <c r="B3" s="136" t="s">
        <v>5</v>
      </c>
      <c r="C3" s="136" t="s">
        <v>171</v>
      </c>
      <c r="D3" s="136" t="s">
        <v>170</v>
      </c>
      <c r="E3" s="136" t="s">
        <v>9</v>
      </c>
      <c r="F3" s="136" t="s">
        <v>2</v>
      </c>
    </row>
    <row r="4" spans="1:6" ht="18.75">
      <c r="A4" s="137"/>
      <c r="B4" s="147" t="s">
        <v>286</v>
      </c>
      <c r="C4" s="138"/>
      <c r="D4" s="139"/>
      <c r="E4" s="138"/>
      <c r="F4" s="140"/>
    </row>
    <row r="5" spans="1:6" ht="18.75">
      <c r="A5" s="137">
        <v>1</v>
      </c>
      <c r="B5" s="132" t="s">
        <v>234</v>
      </c>
      <c r="C5" s="138">
        <v>180</v>
      </c>
      <c r="D5" s="138">
        <v>50</v>
      </c>
      <c r="E5" s="138">
        <f aca="true" t="shared" si="0" ref="E5:E16">C5*D5</f>
        <v>9000</v>
      </c>
      <c r="F5" s="140">
        <f aca="true" t="shared" si="1" ref="F5:F16">E5/82800</f>
        <v>0.10869565217391304</v>
      </c>
    </row>
    <row r="6" spans="1:6" ht="18.75">
      <c r="A6" s="137">
        <v>2</v>
      </c>
      <c r="B6" s="132" t="s">
        <v>242</v>
      </c>
      <c r="C6" s="138">
        <v>30</v>
      </c>
      <c r="D6" s="138">
        <v>3200</v>
      </c>
      <c r="E6" s="138">
        <f t="shared" si="0"/>
        <v>96000</v>
      </c>
      <c r="F6" s="140">
        <f t="shared" si="1"/>
        <v>1.1594202898550725</v>
      </c>
    </row>
    <row r="7" spans="1:6" ht="18.75">
      <c r="A7" s="137">
        <v>3</v>
      </c>
      <c r="B7" s="132" t="s">
        <v>235</v>
      </c>
      <c r="C7" s="141">
        <v>480</v>
      </c>
      <c r="D7" s="141">
        <v>30</v>
      </c>
      <c r="E7" s="141">
        <f t="shared" si="0"/>
        <v>14400</v>
      </c>
      <c r="F7" s="142">
        <f t="shared" si="1"/>
        <v>0.17391304347826086</v>
      </c>
    </row>
    <row r="8" spans="1:6" ht="37.5">
      <c r="A8" s="137">
        <v>4</v>
      </c>
      <c r="B8" s="132" t="s">
        <v>236</v>
      </c>
      <c r="C8" s="141">
        <v>60</v>
      </c>
      <c r="D8" s="141">
        <v>120</v>
      </c>
      <c r="E8" s="141">
        <f t="shared" si="0"/>
        <v>7200</v>
      </c>
      <c r="F8" s="142">
        <f t="shared" si="1"/>
        <v>0.08695652173913043</v>
      </c>
    </row>
    <row r="9" spans="1:6" ht="37.5">
      <c r="A9" s="137">
        <v>5</v>
      </c>
      <c r="B9" s="132" t="s">
        <v>239</v>
      </c>
      <c r="C9" s="141">
        <v>300</v>
      </c>
      <c r="D9" s="141">
        <v>70</v>
      </c>
      <c r="E9" s="141">
        <f t="shared" si="0"/>
        <v>21000</v>
      </c>
      <c r="F9" s="142">
        <f t="shared" si="1"/>
        <v>0.2536231884057971</v>
      </c>
    </row>
    <row r="10" spans="1:6" ht="37.5">
      <c r="A10" s="137">
        <v>6</v>
      </c>
      <c r="B10" s="133" t="s">
        <v>240</v>
      </c>
      <c r="C10" s="141">
        <v>40</v>
      </c>
      <c r="D10" s="141">
        <v>1500</v>
      </c>
      <c r="E10" s="141">
        <f t="shared" si="0"/>
        <v>60000</v>
      </c>
      <c r="F10" s="142">
        <f t="shared" si="1"/>
        <v>0.7246376811594203</v>
      </c>
    </row>
    <row r="11" spans="1:6" ht="37.5">
      <c r="A11" s="137">
        <v>7</v>
      </c>
      <c r="B11" s="134" t="s">
        <v>237</v>
      </c>
      <c r="C11" s="143">
        <v>480</v>
      </c>
      <c r="D11" s="143">
        <v>50</v>
      </c>
      <c r="E11" s="141">
        <f t="shared" si="0"/>
        <v>24000</v>
      </c>
      <c r="F11" s="142">
        <f t="shared" si="1"/>
        <v>0.2898550724637681</v>
      </c>
    </row>
    <row r="12" spans="1:6" ht="18.75">
      <c r="A12" s="137">
        <v>8</v>
      </c>
      <c r="B12" s="134" t="s">
        <v>244</v>
      </c>
      <c r="C12" s="143">
        <v>480</v>
      </c>
      <c r="D12" s="143">
        <v>85</v>
      </c>
      <c r="E12" s="141">
        <f t="shared" si="0"/>
        <v>40800</v>
      </c>
      <c r="F12" s="142">
        <f t="shared" si="1"/>
        <v>0.4927536231884058</v>
      </c>
    </row>
    <row r="13" spans="1:6" ht="18.75">
      <c r="A13" s="137">
        <v>9</v>
      </c>
      <c r="B13" s="134" t="s">
        <v>238</v>
      </c>
      <c r="C13" s="143">
        <v>600</v>
      </c>
      <c r="D13" s="143">
        <v>5</v>
      </c>
      <c r="E13" s="141">
        <f t="shared" si="0"/>
        <v>3000</v>
      </c>
      <c r="F13" s="142">
        <f t="shared" si="1"/>
        <v>0.036231884057971016</v>
      </c>
    </row>
    <row r="14" spans="1:6" ht="37.5">
      <c r="A14" s="137">
        <v>10</v>
      </c>
      <c r="B14" s="134" t="s">
        <v>243</v>
      </c>
      <c r="C14" s="143">
        <v>30</v>
      </c>
      <c r="D14" s="143">
        <v>280</v>
      </c>
      <c r="E14" s="141">
        <f t="shared" si="0"/>
        <v>8400</v>
      </c>
      <c r="F14" s="142">
        <f t="shared" si="1"/>
        <v>0.10144927536231885</v>
      </c>
    </row>
    <row r="15" spans="1:6" ht="43.5">
      <c r="A15" s="137">
        <v>11</v>
      </c>
      <c r="B15" s="122" t="s">
        <v>184</v>
      </c>
      <c r="C15" s="143">
        <v>15</v>
      </c>
      <c r="D15" s="143">
        <v>700</v>
      </c>
      <c r="E15" s="141">
        <f t="shared" si="0"/>
        <v>10500</v>
      </c>
      <c r="F15" s="142">
        <f t="shared" si="1"/>
        <v>0.12681159420289856</v>
      </c>
    </row>
    <row r="16" spans="1:6" ht="18.75">
      <c r="A16" s="137">
        <v>12</v>
      </c>
      <c r="B16" s="134" t="s">
        <v>241</v>
      </c>
      <c r="C16" s="143">
        <v>120</v>
      </c>
      <c r="D16" s="143">
        <v>50</v>
      </c>
      <c r="E16" s="141">
        <f t="shared" si="0"/>
        <v>6000</v>
      </c>
      <c r="F16" s="142">
        <f t="shared" si="1"/>
        <v>0.07246376811594203</v>
      </c>
    </row>
    <row r="17" spans="1:6" ht="18.75">
      <c r="A17" s="189"/>
      <c r="B17" s="144" t="s">
        <v>4</v>
      </c>
      <c r="C17" s="151">
        <f>SUM(C5:C16)</f>
        <v>2815</v>
      </c>
      <c r="D17" s="151">
        <f>SUM(D5:D16)</f>
        <v>6140</v>
      </c>
      <c r="E17" s="151">
        <f>SUM(E5:E16)</f>
        <v>300300</v>
      </c>
      <c r="F17" s="152">
        <f>SUM(F5:F16)</f>
        <v>3.6268115942028984</v>
      </c>
    </row>
  </sheetData>
  <sheetProtection/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18.75">
      <c r="A1" s="232" t="s">
        <v>288</v>
      </c>
      <c r="B1" s="232"/>
      <c r="C1" s="232"/>
      <c r="D1" s="232"/>
      <c r="E1" s="232"/>
      <c r="F1" s="232"/>
    </row>
    <row r="2" ht="13.5" thickBot="1"/>
    <row r="3" spans="1:6" ht="19.5" thickTop="1">
      <c r="A3" s="135" t="s">
        <v>0</v>
      </c>
      <c r="B3" s="197" t="s">
        <v>5</v>
      </c>
      <c r="C3" s="136" t="s">
        <v>171</v>
      </c>
      <c r="D3" s="136" t="s">
        <v>170</v>
      </c>
      <c r="E3" s="136" t="s">
        <v>9</v>
      </c>
      <c r="F3" s="136" t="s">
        <v>2</v>
      </c>
    </row>
    <row r="4" spans="1:6" ht="21">
      <c r="A4" s="137"/>
      <c r="B4" s="190" t="s">
        <v>245</v>
      </c>
      <c r="C4" s="138"/>
      <c r="D4" s="139"/>
      <c r="E4" s="138"/>
      <c r="F4" s="140"/>
    </row>
    <row r="5" spans="1:6" ht="18.75">
      <c r="A5" s="137">
        <v>1</v>
      </c>
      <c r="B5" s="132" t="s">
        <v>246</v>
      </c>
      <c r="C5" s="138">
        <v>120</v>
      </c>
      <c r="D5" s="138">
        <v>4</v>
      </c>
      <c r="E5" s="138">
        <f aca="true" t="shared" si="0" ref="E5:E26">C5*D5</f>
        <v>480</v>
      </c>
      <c r="F5" s="140">
        <f aca="true" t="shared" si="1" ref="F5:F26">E5/82800</f>
        <v>0.005797101449275362</v>
      </c>
    </row>
    <row r="6" spans="1:6" ht="18.75">
      <c r="A6" s="137">
        <v>2</v>
      </c>
      <c r="B6" s="132" t="s">
        <v>247</v>
      </c>
      <c r="C6" s="141">
        <v>30</v>
      </c>
      <c r="D6" s="141">
        <v>48</v>
      </c>
      <c r="E6" s="141">
        <f t="shared" si="0"/>
        <v>1440</v>
      </c>
      <c r="F6" s="142">
        <f t="shared" si="1"/>
        <v>0.017391304347826087</v>
      </c>
    </row>
    <row r="7" spans="1:6" ht="18.75">
      <c r="A7" s="137">
        <v>3</v>
      </c>
      <c r="B7" s="132" t="s">
        <v>248</v>
      </c>
      <c r="C7" s="141">
        <v>30</v>
      </c>
      <c r="D7" s="141">
        <v>2</v>
      </c>
      <c r="E7" s="141">
        <f t="shared" si="0"/>
        <v>60</v>
      </c>
      <c r="F7" s="142">
        <f t="shared" si="1"/>
        <v>0.0007246376811594203</v>
      </c>
    </row>
    <row r="8" spans="1:6" ht="18.75">
      <c r="A8" s="137"/>
      <c r="B8" s="147" t="s">
        <v>249</v>
      </c>
      <c r="C8" s="141"/>
      <c r="D8" s="141"/>
      <c r="E8" s="141"/>
      <c r="F8" s="142"/>
    </row>
    <row r="9" spans="1:6" ht="18.75">
      <c r="A9" s="137">
        <v>4</v>
      </c>
      <c r="B9" s="133" t="s">
        <v>250</v>
      </c>
      <c r="C9" s="141">
        <v>360</v>
      </c>
      <c r="D9" s="141">
        <v>1</v>
      </c>
      <c r="E9" s="141">
        <f t="shared" si="0"/>
        <v>360</v>
      </c>
      <c r="F9" s="142">
        <f t="shared" si="1"/>
        <v>0.004347826086956522</v>
      </c>
    </row>
    <row r="10" spans="1:6" ht="37.5">
      <c r="A10" s="137"/>
      <c r="B10" s="146" t="s">
        <v>251</v>
      </c>
      <c r="C10" s="143"/>
      <c r="D10" s="143"/>
      <c r="E10" s="141"/>
      <c r="F10" s="142"/>
    </row>
    <row r="11" spans="1:6" ht="18.75">
      <c r="A11" s="137">
        <v>5</v>
      </c>
      <c r="B11" s="134" t="s">
        <v>252</v>
      </c>
      <c r="C11" s="143">
        <v>3360</v>
      </c>
      <c r="D11" s="143">
        <v>1</v>
      </c>
      <c r="E11" s="141">
        <f t="shared" si="0"/>
        <v>3360</v>
      </c>
      <c r="F11" s="142">
        <f t="shared" si="1"/>
        <v>0.04057971014492753</v>
      </c>
    </row>
    <row r="12" spans="1:6" ht="18.75">
      <c r="A12" s="137">
        <v>6</v>
      </c>
      <c r="B12" s="134" t="s">
        <v>253</v>
      </c>
      <c r="C12" s="143">
        <v>1800</v>
      </c>
      <c r="D12" s="143">
        <v>40</v>
      </c>
      <c r="E12" s="141">
        <f t="shared" si="0"/>
        <v>72000</v>
      </c>
      <c r="F12" s="142">
        <f t="shared" si="1"/>
        <v>0.8695652173913043</v>
      </c>
    </row>
    <row r="13" spans="1:6" ht="18.75">
      <c r="A13" s="191">
        <v>7</v>
      </c>
      <c r="B13" s="165" t="s">
        <v>254</v>
      </c>
      <c r="C13" s="166">
        <v>360</v>
      </c>
      <c r="D13" s="166">
        <v>6</v>
      </c>
      <c r="E13" s="141">
        <f t="shared" si="0"/>
        <v>2160</v>
      </c>
      <c r="F13" s="142">
        <f t="shared" si="1"/>
        <v>0.02608695652173913</v>
      </c>
    </row>
    <row r="14" spans="1:6" ht="18.75">
      <c r="A14" s="137">
        <v>8</v>
      </c>
      <c r="B14" s="165" t="s">
        <v>255</v>
      </c>
      <c r="C14" s="166">
        <v>30</v>
      </c>
      <c r="D14" s="166">
        <v>1</v>
      </c>
      <c r="E14" s="141">
        <f t="shared" si="0"/>
        <v>30</v>
      </c>
      <c r="F14" s="142">
        <f t="shared" si="1"/>
        <v>0.00036231884057971015</v>
      </c>
    </row>
    <row r="15" spans="1:6" ht="18.75">
      <c r="A15" s="137">
        <v>9</v>
      </c>
      <c r="B15" s="165" t="s">
        <v>256</v>
      </c>
      <c r="C15" s="166">
        <v>30</v>
      </c>
      <c r="D15" s="166">
        <v>10</v>
      </c>
      <c r="E15" s="141">
        <f t="shared" si="0"/>
        <v>300</v>
      </c>
      <c r="F15" s="142">
        <f t="shared" si="1"/>
        <v>0.0036231884057971015</v>
      </c>
    </row>
    <row r="16" spans="1:6" ht="18.75">
      <c r="A16" s="165"/>
      <c r="B16" s="192" t="s">
        <v>257</v>
      </c>
      <c r="C16" s="165"/>
      <c r="D16" s="165"/>
      <c r="E16" s="141">
        <f t="shared" si="0"/>
        <v>0</v>
      </c>
      <c r="F16" s="142">
        <f t="shared" si="1"/>
        <v>0</v>
      </c>
    </row>
    <row r="17" spans="1:6" ht="18.75">
      <c r="A17" s="166">
        <v>10</v>
      </c>
      <c r="B17" s="193" t="s">
        <v>258</v>
      </c>
      <c r="C17" s="166">
        <v>10</v>
      </c>
      <c r="D17" s="166">
        <v>2</v>
      </c>
      <c r="E17" s="141">
        <f t="shared" si="0"/>
        <v>20</v>
      </c>
      <c r="F17" s="142">
        <f t="shared" si="1"/>
        <v>0.00024154589371980676</v>
      </c>
    </row>
    <row r="18" spans="1:6" ht="18.75">
      <c r="A18" s="166">
        <v>11</v>
      </c>
      <c r="B18" s="193" t="s">
        <v>270</v>
      </c>
      <c r="C18" s="166">
        <v>10</v>
      </c>
      <c r="D18" s="166">
        <v>1</v>
      </c>
      <c r="E18" s="141">
        <f t="shared" si="0"/>
        <v>10</v>
      </c>
      <c r="F18" s="142">
        <f t="shared" si="1"/>
        <v>0.00012077294685990338</v>
      </c>
    </row>
    <row r="19" spans="1:6" ht="18.75">
      <c r="A19" s="166">
        <v>12</v>
      </c>
      <c r="B19" s="194" t="s">
        <v>259</v>
      </c>
      <c r="C19" s="166">
        <v>10</v>
      </c>
      <c r="D19" s="166">
        <v>10</v>
      </c>
      <c r="E19" s="141">
        <f t="shared" si="0"/>
        <v>100</v>
      </c>
      <c r="F19" s="142">
        <f t="shared" si="1"/>
        <v>0.0012077294685990338</v>
      </c>
    </row>
    <row r="20" spans="1:6" ht="37.5">
      <c r="A20" s="165"/>
      <c r="B20" s="199" t="s">
        <v>260</v>
      </c>
      <c r="C20" s="165"/>
      <c r="D20" s="165"/>
      <c r="E20" s="141">
        <f t="shared" si="0"/>
        <v>0</v>
      </c>
      <c r="F20" s="142">
        <f t="shared" si="1"/>
        <v>0</v>
      </c>
    </row>
    <row r="21" spans="1:6" ht="60.75">
      <c r="A21" s="149">
        <v>13</v>
      </c>
      <c r="B21" s="195" t="s">
        <v>261</v>
      </c>
      <c r="C21" s="141">
        <v>360</v>
      </c>
      <c r="D21" s="149">
        <v>20</v>
      </c>
      <c r="E21" s="141">
        <f t="shared" si="0"/>
        <v>7200</v>
      </c>
      <c r="F21" s="142">
        <f t="shared" si="1"/>
        <v>0.08695652173913043</v>
      </c>
    </row>
    <row r="22" spans="1:6" ht="20.25">
      <c r="A22" s="149">
        <v>14</v>
      </c>
      <c r="B22" s="195" t="s">
        <v>262</v>
      </c>
      <c r="C22" s="141">
        <v>180</v>
      </c>
      <c r="D22" s="149">
        <v>2</v>
      </c>
      <c r="E22" s="141">
        <f t="shared" si="0"/>
        <v>360</v>
      </c>
      <c r="F22" s="142">
        <f t="shared" si="1"/>
        <v>0.004347826086956522</v>
      </c>
    </row>
    <row r="23" spans="1:6" ht="20.25">
      <c r="A23" s="149">
        <v>15</v>
      </c>
      <c r="B23" s="196" t="s">
        <v>263</v>
      </c>
      <c r="C23" s="141">
        <v>20</v>
      </c>
      <c r="D23" s="149">
        <v>14</v>
      </c>
      <c r="E23" s="141">
        <f t="shared" si="0"/>
        <v>280</v>
      </c>
      <c r="F23" s="142">
        <f t="shared" si="1"/>
        <v>0.003381642512077295</v>
      </c>
    </row>
    <row r="24" spans="1:6" ht="18.75">
      <c r="A24" s="165"/>
      <c r="B24" s="170" t="s">
        <v>264</v>
      </c>
      <c r="C24" s="169"/>
      <c r="D24" s="165"/>
      <c r="E24" s="141">
        <f t="shared" si="0"/>
        <v>0</v>
      </c>
      <c r="F24" s="142">
        <f t="shared" si="1"/>
        <v>0</v>
      </c>
    </row>
    <row r="25" spans="1:6" ht="18.75">
      <c r="A25" s="166">
        <v>16</v>
      </c>
      <c r="B25" s="165" t="s">
        <v>265</v>
      </c>
      <c r="C25" s="138">
        <v>2520</v>
      </c>
      <c r="D25" s="166">
        <v>1</v>
      </c>
      <c r="E25" s="141">
        <f t="shared" si="0"/>
        <v>2520</v>
      </c>
      <c r="F25" s="142">
        <f t="shared" si="1"/>
        <v>0.030434782608695653</v>
      </c>
    </row>
    <row r="26" spans="1:6" ht="18.75">
      <c r="A26" s="166">
        <v>17</v>
      </c>
      <c r="B26" s="165" t="s">
        <v>266</v>
      </c>
      <c r="C26" s="138">
        <v>20</v>
      </c>
      <c r="D26" s="166">
        <v>2</v>
      </c>
      <c r="E26" s="141">
        <f t="shared" si="0"/>
        <v>40</v>
      </c>
      <c r="F26" s="142">
        <f t="shared" si="1"/>
        <v>0.0004830917874396135</v>
      </c>
    </row>
    <row r="27" spans="1:6" ht="18.75">
      <c r="A27" s="165"/>
      <c r="B27" s="170" t="s">
        <v>267</v>
      </c>
      <c r="C27" s="169"/>
      <c r="D27" s="165"/>
      <c r="E27" s="141">
        <f>C27*D27</f>
        <v>0</v>
      </c>
      <c r="F27" s="142">
        <f>E27/82800</f>
        <v>0</v>
      </c>
    </row>
    <row r="28" spans="1:6" ht="18.75">
      <c r="A28" s="166">
        <v>18</v>
      </c>
      <c r="B28" s="165" t="s">
        <v>271</v>
      </c>
      <c r="C28" s="138">
        <v>120</v>
      </c>
      <c r="D28" s="166">
        <v>280</v>
      </c>
      <c r="E28" s="141">
        <f>C28*D28</f>
        <v>33600</v>
      </c>
      <c r="F28" s="142">
        <f>E28/82800</f>
        <v>0.4057971014492754</v>
      </c>
    </row>
    <row r="29" spans="1:6" ht="18.75">
      <c r="A29" s="166">
        <v>19</v>
      </c>
      <c r="B29" s="165" t="s">
        <v>272</v>
      </c>
      <c r="C29" s="138">
        <v>480</v>
      </c>
      <c r="D29" s="166">
        <v>280</v>
      </c>
      <c r="E29" s="141">
        <f>C29*D29</f>
        <v>134400</v>
      </c>
      <c r="F29" s="142">
        <f>E29/82800</f>
        <v>1.6231884057971016</v>
      </c>
    </row>
    <row r="30" spans="1:6" ht="18.75">
      <c r="A30" s="166">
        <v>20</v>
      </c>
      <c r="B30" s="165" t="s">
        <v>268</v>
      </c>
      <c r="C30" s="138">
        <v>120</v>
      </c>
      <c r="D30" s="166">
        <v>2</v>
      </c>
      <c r="E30" s="141">
        <f>C30*D30</f>
        <v>240</v>
      </c>
      <c r="F30" s="142">
        <f>E30/82800</f>
        <v>0.002898550724637681</v>
      </c>
    </row>
    <row r="31" spans="1:6" ht="18.75">
      <c r="A31" s="166">
        <v>21</v>
      </c>
      <c r="B31" s="165" t="s">
        <v>269</v>
      </c>
      <c r="C31" s="138">
        <v>120</v>
      </c>
      <c r="D31" s="166">
        <v>280</v>
      </c>
      <c r="E31" s="141">
        <f>C31*D31</f>
        <v>33600</v>
      </c>
      <c r="F31" s="142">
        <f>E31/82800</f>
        <v>0.4057971014492754</v>
      </c>
    </row>
    <row r="32" spans="1:6" ht="18.75">
      <c r="A32" s="189"/>
      <c r="B32" s="144" t="s">
        <v>4</v>
      </c>
      <c r="C32" s="151">
        <f>SUM(C5:C31)</f>
        <v>10090</v>
      </c>
      <c r="D32" s="151">
        <f>SUM(D5:D31)</f>
        <v>1007</v>
      </c>
      <c r="E32" s="151">
        <f>SUM(E5:E31)</f>
        <v>292560</v>
      </c>
      <c r="F32" s="198">
        <f>SUM(F5:F31)</f>
        <v>3.533333333333333</v>
      </c>
    </row>
    <row r="33" spans="1:6" ht="18.75">
      <c r="A33" s="189"/>
      <c r="B33" s="189"/>
      <c r="C33" s="189"/>
      <c r="D33" s="189"/>
      <c r="E33" s="189"/>
      <c r="F33" s="189"/>
    </row>
    <row r="34" spans="1:6" ht="18.75">
      <c r="A34" s="189"/>
      <c r="B34" s="189"/>
      <c r="C34" s="189"/>
      <c r="D34" s="189"/>
      <c r="E34" s="189"/>
      <c r="F34" s="189"/>
    </row>
  </sheetData>
  <sheetProtection/>
  <mergeCells count="1">
    <mergeCell ref="A1:F1"/>
  </mergeCells>
  <printOptions horizontalCentered="1"/>
  <pageMargins left="0.1968503937007874" right="0.15748031496062992" top="0.5511811023622047" bottom="0.275590551181102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18.75">
      <c r="A1" s="232"/>
      <c r="B1" s="232"/>
      <c r="C1" s="232"/>
      <c r="D1" s="232"/>
      <c r="E1" s="232"/>
      <c r="F1" s="232"/>
    </row>
    <row r="2" ht="13.5" thickBot="1"/>
    <row r="3" spans="1:6" ht="19.5" thickTop="1">
      <c r="A3" s="135" t="s">
        <v>0</v>
      </c>
      <c r="B3" s="197" t="s">
        <v>5</v>
      </c>
      <c r="C3" s="136" t="s">
        <v>171</v>
      </c>
      <c r="D3" s="136" t="s">
        <v>170</v>
      </c>
      <c r="E3" s="136" t="s">
        <v>9</v>
      </c>
      <c r="F3" s="136" t="s">
        <v>2</v>
      </c>
    </row>
    <row r="4" spans="1:6" ht="18.75">
      <c r="A4" s="137">
        <v>1</v>
      </c>
      <c r="B4" s="132" t="s">
        <v>278</v>
      </c>
      <c r="C4" s="141">
        <v>1080</v>
      </c>
      <c r="D4" s="141">
        <v>25</v>
      </c>
      <c r="E4" s="141">
        <f>C4*D4</f>
        <v>27000</v>
      </c>
      <c r="F4" s="140">
        <f>E4/82800</f>
        <v>0.32608695652173914</v>
      </c>
    </row>
    <row r="5" spans="1:6" ht="18.75">
      <c r="A5" s="137">
        <v>2</v>
      </c>
      <c r="B5" s="132" t="s">
        <v>281</v>
      </c>
      <c r="C5" s="141">
        <v>2520</v>
      </c>
      <c r="D5" s="141">
        <v>50</v>
      </c>
      <c r="E5" s="141">
        <f>C5*D5</f>
        <v>126000</v>
      </c>
      <c r="F5" s="142">
        <f>E5/82800</f>
        <v>1.5217391304347827</v>
      </c>
    </row>
    <row r="6" spans="1:6" ht="18.75">
      <c r="A6" s="137">
        <v>3</v>
      </c>
      <c r="B6" s="165" t="s">
        <v>279</v>
      </c>
      <c r="C6" s="141">
        <v>1080</v>
      </c>
      <c r="D6" s="141">
        <v>20</v>
      </c>
      <c r="E6" s="141">
        <f>C6*D6</f>
        <v>21600</v>
      </c>
      <c r="F6" s="142">
        <f>E6/82800</f>
        <v>0.2608695652173913</v>
      </c>
    </row>
    <row r="7" spans="1:6" ht="18.75">
      <c r="A7" s="137">
        <v>4</v>
      </c>
      <c r="B7" s="165" t="s">
        <v>274</v>
      </c>
      <c r="C7" s="141">
        <v>1080</v>
      </c>
      <c r="D7" s="141">
        <v>30</v>
      </c>
      <c r="E7" s="141">
        <f aca="true" t="shared" si="0" ref="E7:E13">C7*D7</f>
        <v>32400</v>
      </c>
      <c r="F7" s="142">
        <f aca="true" t="shared" si="1" ref="F7:F13">E7/82800</f>
        <v>0.391304347826087</v>
      </c>
    </row>
    <row r="8" spans="1:6" ht="37.5">
      <c r="A8" s="137">
        <v>5</v>
      </c>
      <c r="B8" s="134" t="s">
        <v>184</v>
      </c>
      <c r="C8" s="141">
        <v>15</v>
      </c>
      <c r="D8" s="141">
        <v>1200</v>
      </c>
      <c r="E8" s="141">
        <f t="shared" si="0"/>
        <v>18000</v>
      </c>
      <c r="F8" s="142">
        <f t="shared" si="1"/>
        <v>0.21739130434782608</v>
      </c>
    </row>
    <row r="9" spans="1:6" ht="18.75">
      <c r="A9" s="137">
        <v>6</v>
      </c>
      <c r="B9" s="134" t="s">
        <v>275</v>
      </c>
      <c r="C9" s="141">
        <v>1080</v>
      </c>
      <c r="D9" s="141">
        <v>20</v>
      </c>
      <c r="E9" s="141">
        <f t="shared" si="0"/>
        <v>21600</v>
      </c>
      <c r="F9" s="142">
        <f t="shared" si="1"/>
        <v>0.2608695652173913</v>
      </c>
    </row>
    <row r="10" spans="1:6" ht="18.75">
      <c r="A10" s="137">
        <v>7</v>
      </c>
      <c r="B10" s="134" t="s">
        <v>276</v>
      </c>
      <c r="C10" s="141">
        <v>180</v>
      </c>
      <c r="D10" s="141">
        <v>48</v>
      </c>
      <c r="E10" s="141">
        <f t="shared" si="0"/>
        <v>8640</v>
      </c>
      <c r="F10" s="142">
        <f t="shared" si="1"/>
        <v>0.10434782608695652</v>
      </c>
    </row>
    <row r="11" spans="1:6" ht="18.75">
      <c r="A11" s="137">
        <v>8</v>
      </c>
      <c r="B11" s="134" t="s">
        <v>277</v>
      </c>
      <c r="C11" s="141">
        <v>180</v>
      </c>
      <c r="D11" s="141">
        <v>30</v>
      </c>
      <c r="E11" s="141">
        <f t="shared" si="0"/>
        <v>5400</v>
      </c>
      <c r="F11" s="142">
        <f t="shared" si="1"/>
        <v>0.06521739130434782</v>
      </c>
    </row>
    <row r="12" spans="1:6" ht="18.75">
      <c r="A12" s="137">
        <v>9</v>
      </c>
      <c r="B12" s="134" t="s">
        <v>280</v>
      </c>
      <c r="C12" s="141">
        <v>1080</v>
      </c>
      <c r="D12" s="141">
        <v>10</v>
      </c>
      <c r="E12" s="141">
        <f t="shared" si="0"/>
        <v>10800</v>
      </c>
      <c r="F12" s="142">
        <f t="shared" si="1"/>
        <v>0.13043478260869565</v>
      </c>
    </row>
    <row r="13" spans="1:6" ht="18.75">
      <c r="A13" s="137">
        <v>10</v>
      </c>
      <c r="B13" s="165" t="s">
        <v>273</v>
      </c>
      <c r="C13" s="141">
        <v>60</v>
      </c>
      <c r="D13" s="141">
        <v>20</v>
      </c>
      <c r="E13" s="141">
        <f t="shared" si="0"/>
        <v>1200</v>
      </c>
      <c r="F13" s="142">
        <f t="shared" si="1"/>
        <v>0.014492753623188406</v>
      </c>
    </row>
    <row r="14" spans="1:6" ht="18.75">
      <c r="A14" s="200"/>
      <c r="B14" s="144" t="s">
        <v>4</v>
      </c>
      <c r="C14" s="151">
        <f>SUM(C4:C13)</f>
        <v>8355</v>
      </c>
      <c r="D14" s="151">
        <f>SUM(D4:D13)</f>
        <v>1453</v>
      </c>
      <c r="E14" s="151">
        <f>SUM(E4:E13)</f>
        <v>272640</v>
      </c>
      <c r="F14" s="152">
        <f>SUM(F4:F13)</f>
        <v>3.2927536231884056</v>
      </c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"/>
      <c r="B1" s="1"/>
      <c r="C1" s="7"/>
      <c r="D1" s="2"/>
      <c r="E1" s="2"/>
      <c r="F1" s="2"/>
    </row>
    <row r="2" spans="1:6" ht="19.5">
      <c r="A2" s="2"/>
      <c r="B2" s="1"/>
      <c r="C2" s="2"/>
      <c r="D2" s="2"/>
      <c r="E2" s="2"/>
      <c r="F2" s="2" t="s">
        <v>6</v>
      </c>
    </row>
    <row r="3" spans="1:6" ht="24.75">
      <c r="A3" s="223" t="s">
        <v>7</v>
      </c>
      <c r="B3" s="223"/>
      <c r="C3" s="223"/>
      <c r="D3" s="223"/>
      <c r="E3" s="223"/>
      <c r="F3" s="223"/>
    </row>
    <row r="4" spans="1:6" ht="24.75" thickBot="1">
      <c r="A4" s="227" t="s">
        <v>143</v>
      </c>
      <c r="B4" s="227"/>
      <c r="C4" s="227"/>
      <c r="D4" s="227"/>
      <c r="E4" s="227"/>
      <c r="F4" s="227"/>
    </row>
    <row r="5" spans="1:6" ht="21.75" thickBot="1" thickTop="1">
      <c r="A5" s="8" t="s">
        <v>0</v>
      </c>
      <c r="B5" s="9" t="s">
        <v>5</v>
      </c>
      <c r="C5" s="9" t="s">
        <v>8</v>
      </c>
      <c r="D5" s="9" t="s">
        <v>1</v>
      </c>
      <c r="E5" s="9" t="s">
        <v>9</v>
      </c>
      <c r="F5" s="9" t="s">
        <v>2</v>
      </c>
    </row>
    <row r="6" spans="1:6" ht="20.25" thickTop="1">
      <c r="A6" s="22"/>
      <c r="B6" s="21" t="s">
        <v>80</v>
      </c>
      <c r="C6" s="22"/>
      <c r="D6" s="22"/>
      <c r="E6" s="22"/>
      <c r="F6" s="22"/>
    </row>
    <row r="7" spans="1:6" ht="23.25">
      <c r="A7" s="23">
        <v>1</v>
      </c>
      <c r="B7" s="37" t="s">
        <v>23</v>
      </c>
      <c r="C7" s="70">
        <v>20</v>
      </c>
      <c r="D7" s="73">
        <v>300</v>
      </c>
      <c r="E7" s="73">
        <f aca="true" t="shared" si="0" ref="E7:E16">C7*D7</f>
        <v>6000</v>
      </c>
      <c r="F7" s="78">
        <f aca="true" t="shared" si="1" ref="F7:F16">E7/82800</f>
        <v>0.07246376811594203</v>
      </c>
    </row>
    <row r="8" spans="1:6" ht="23.25">
      <c r="A8" s="23">
        <v>2</v>
      </c>
      <c r="B8" s="35" t="s">
        <v>107</v>
      </c>
      <c r="C8" s="62">
        <v>360</v>
      </c>
      <c r="D8" s="62">
        <v>120</v>
      </c>
      <c r="E8" s="72">
        <f t="shared" si="0"/>
        <v>43200</v>
      </c>
      <c r="F8" s="77">
        <f t="shared" si="1"/>
        <v>0.5217391304347826</v>
      </c>
    </row>
    <row r="9" spans="1:6" ht="23.25">
      <c r="A9" s="23">
        <v>3</v>
      </c>
      <c r="B9" s="60" t="s">
        <v>108</v>
      </c>
      <c r="C9" s="66">
        <v>180</v>
      </c>
      <c r="D9" s="67">
        <v>120</v>
      </c>
      <c r="E9" s="74">
        <f t="shared" si="0"/>
        <v>21600</v>
      </c>
      <c r="F9" s="79">
        <f t="shared" si="1"/>
        <v>0.2608695652173913</v>
      </c>
    </row>
    <row r="10" spans="1:6" ht="23.25">
      <c r="A10" s="23">
        <v>4</v>
      </c>
      <c r="B10" s="39" t="s">
        <v>109</v>
      </c>
      <c r="C10" s="69">
        <v>420</v>
      </c>
      <c r="D10" s="61">
        <v>110</v>
      </c>
      <c r="E10" s="71">
        <f>C10*D10</f>
        <v>46200</v>
      </c>
      <c r="F10" s="76">
        <f>E10/82800</f>
        <v>0.5579710144927537</v>
      </c>
    </row>
    <row r="11" spans="1:6" ht="23.25">
      <c r="A11" s="23">
        <v>5</v>
      </c>
      <c r="B11" s="60" t="s">
        <v>145</v>
      </c>
      <c r="C11" s="69">
        <v>10</v>
      </c>
      <c r="D11" s="61">
        <v>150</v>
      </c>
      <c r="E11" s="71">
        <f>C11*D11</f>
        <v>1500</v>
      </c>
      <c r="F11" s="76">
        <f>E11/82800</f>
        <v>0.018115942028985508</v>
      </c>
    </row>
    <row r="12" spans="1:6" ht="23.25">
      <c r="A12" s="23">
        <v>6</v>
      </c>
      <c r="B12" s="56" t="s">
        <v>144</v>
      </c>
      <c r="C12" s="61">
        <v>420</v>
      </c>
      <c r="D12" s="61">
        <v>230</v>
      </c>
      <c r="E12" s="71">
        <f t="shared" si="0"/>
        <v>96600</v>
      </c>
      <c r="F12" s="76">
        <f t="shared" si="1"/>
        <v>1.1666666666666667</v>
      </c>
    </row>
    <row r="13" spans="1:6" ht="23.25">
      <c r="A13" s="23">
        <v>7</v>
      </c>
      <c r="B13" s="39" t="s">
        <v>156</v>
      </c>
      <c r="C13" s="69">
        <v>240</v>
      </c>
      <c r="D13" s="61">
        <v>100</v>
      </c>
      <c r="E13" s="71">
        <f t="shared" si="0"/>
        <v>24000</v>
      </c>
      <c r="F13" s="76">
        <f t="shared" si="1"/>
        <v>0.2898550724637681</v>
      </c>
    </row>
    <row r="14" spans="1:6" ht="23.25">
      <c r="A14" s="23">
        <v>8</v>
      </c>
      <c r="B14" s="39" t="s">
        <v>158</v>
      </c>
      <c r="C14" s="69">
        <v>180</v>
      </c>
      <c r="D14" s="61">
        <v>80</v>
      </c>
      <c r="E14" s="71">
        <f t="shared" si="0"/>
        <v>14400</v>
      </c>
      <c r="F14" s="76">
        <f t="shared" si="1"/>
        <v>0.17391304347826086</v>
      </c>
    </row>
    <row r="15" spans="1:6" ht="23.25">
      <c r="A15" s="23">
        <v>9</v>
      </c>
      <c r="B15" s="38" t="s">
        <v>157</v>
      </c>
      <c r="C15" s="69">
        <v>420</v>
      </c>
      <c r="D15" s="61">
        <v>80</v>
      </c>
      <c r="E15" s="71">
        <f t="shared" si="0"/>
        <v>33600</v>
      </c>
      <c r="F15" s="76">
        <f t="shared" si="1"/>
        <v>0.4057971014492754</v>
      </c>
    </row>
    <row r="16" spans="1:6" ht="23.25">
      <c r="A16" s="34">
        <v>10</v>
      </c>
      <c r="B16" s="108" t="s">
        <v>159</v>
      </c>
      <c r="C16" s="109">
        <v>120</v>
      </c>
      <c r="D16" s="110">
        <v>150</v>
      </c>
      <c r="E16" s="111">
        <f t="shared" si="0"/>
        <v>18000</v>
      </c>
      <c r="F16" s="76">
        <f t="shared" si="1"/>
        <v>0.21739130434782608</v>
      </c>
    </row>
    <row r="17" spans="1:6" ht="23.25">
      <c r="A17" s="5"/>
      <c r="B17" s="55" t="s">
        <v>4</v>
      </c>
      <c r="C17" s="75">
        <f>SUM(C6:C16)</f>
        <v>2370</v>
      </c>
      <c r="D17" s="75">
        <f>SUM(D6:D16)</f>
        <v>1440</v>
      </c>
      <c r="E17" s="75">
        <f>SUM(E6:E16)</f>
        <v>305100</v>
      </c>
      <c r="F17" s="80">
        <f>SUM(F6:F16)</f>
        <v>3.6847826086956523</v>
      </c>
    </row>
    <row r="18" spans="1:6" ht="19.5">
      <c r="A18" s="5"/>
      <c r="B18" s="4"/>
      <c r="C18" s="5"/>
      <c r="D18" s="5"/>
      <c r="E18" s="5"/>
      <c r="F18" s="5"/>
    </row>
    <row r="19" spans="1:6" ht="21.75">
      <c r="A19" s="5"/>
      <c r="B19" s="36"/>
      <c r="C19" s="57"/>
      <c r="D19" s="58"/>
      <c r="E19" s="58"/>
      <c r="F19" s="59"/>
    </row>
    <row r="20" spans="1:6" ht="23.25">
      <c r="A20" s="5"/>
      <c r="B20" s="13"/>
      <c r="C20" s="32"/>
      <c r="D20" s="32"/>
      <c r="E20" s="14"/>
      <c r="F20" s="2"/>
    </row>
    <row r="21" spans="1:6" ht="23.25">
      <c r="A21" s="5"/>
      <c r="B21" s="15"/>
      <c r="C21" s="228"/>
      <c r="D21" s="228"/>
      <c r="E21" s="32"/>
      <c r="F21" s="15"/>
    </row>
    <row r="22" spans="1:6" ht="23.25">
      <c r="A22" s="5"/>
      <c r="B22" s="15"/>
      <c r="C22" s="229"/>
      <c r="D22" s="229"/>
      <c r="E22" s="30"/>
      <c r="F22" s="15"/>
    </row>
  </sheetData>
  <sheetProtection/>
  <mergeCells count="4">
    <mergeCell ref="A3:F3"/>
    <mergeCell ref="A4:F4"/>
    <mergeCell ref="C21:D21"/>
    <mergeCell ref="C22:D22"/>
  </mergeCells>
  <printOptions/>
  <pageMargins left="0.49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"/>
      <c r="B1" s="1"/>
      <c r="C1" s="7"/>
      <c r="D1" s="2"/>
      <c r="E1" s="2"/>
      <c r="F1" s="2"/>
    </row>
    <row r="2" spans="1:6" ht="19.5">
      <c r="A2" s="2"/>
      <c r="B2" s="1"/>
      <c r="C2" s="2"/>
      <c r="D2" s="2"/>
      <c r="E2" s="2"/>
      <c r="F2" s="2" t="s">
        <v>6</v>
      </c>
    </row>
    <row r="3" spans="1:6" ht="24.75">
      <c r="A3" s="223" t="s">
        <v>7</v>
      </c>
      <c r="B3" s="223"/>
      <c r="C3" s="223"/>
      <c r="D3" s="223"/>
      <c r="E3" s="223"/>
      <c r="F3" s="223"/>
    </row>
    <row r="4" spans="1:6" ht="24.75" thickBot="1">
      <c r="A4" s="227" t="s">
        <v>290</v>
      </c>
      <c r="B4" s="227"/>
      <c r="C4" s="227"/>
      <c r="D4" s="227"/>
      <c r="E4" s="227"/>
      <c r="F4" s="227"/>
    </row>
    <row r="5" spans="1:6" ht="21.75" thickBot="1" thickTop="1">
      <c r="A5" s="8" t="s">
        <v>0</v>
      </c>
      <c r="B5" s="9" t="s">
        <v>5</v>
      </c>
      <c r="C5" s="9" t="s">
        <v>8</v>
      </c>
      <c r="D5" s="9" t="s">
        <v>1</v>
      </c>
      <c r="E5" s="9" t="s">
        <v>9</v>
      </c>
      <c r="F5" s="9" t="s">
        <v>2</v>
      </c>
    </row>
    <row r="6" spans="1:6" ht="20.25" thickTop="1">
      <c r="A6" s="22"/>
      <c r="B6" s="21" t="s">
        <v>160</v>
      </c>
      <c r="C6" s="22"/>
      <c r="D6" s="22"/>
      <c r="E6" s="22"/>
      <c r="F6" s="22"/>
    </row>
    <row r="7" spans="1:6" ht="23.25">
      <c r="A7" s="23">
        <v>1</v>
      </c>
      <c r="B7" s="112" t="s">
        <v>161</v>
      </c>
      <c r="C7" s="69">
        <v>60</v>
      </c>
      <c r="D7" s="61">
        <v>450</v>
      </c>
      <c r="E7" s="71">
        <f>C7*D7</f>
        <v>27000</v>
      </c>
      <c r="F7" s="78">
        <f aca="true" t="shared" si="0" ref="F7:F15">E7/82800</f>
        <v>0.32608695652173914</v>
      </c>
    </row>
    <row r="8" spans="1:6" ht="23.25">
      <c r="A8" s="23">
        <v>2</v>
      </c>
      <c r="B8" s="112" t="s">
        <v>162</v>
      </c>
      <c r="C8" s="69">
        <v>30</v>
      </c>
      <c r="D8" s="61">
        <v>600</v>
      </c>
      <c r="E8" s="71">
        <f aca="true" t="shared" si="1" ref="E8:E15">C8*D8</f>
        <v>18000</v>
      </c>
      <c r="F8" s="78">
        <f t="shared" si="0"/>
        <v>0.21739130434782608</v>
      </c>
    </row>
    <row r="9" spans="1:6" ht="23.25">
      <c r="A9" s="23">
        <v>3</v>
      </c>
      <c r="B9" s="113" t="s">
        <v>163</v>
      </c>
      <c r="C9" s="69">
        <v>120</v>
      </c>
      <c r="D9" s="61">
        <v>600</v>
      </c>
      <c r="E9" s="71">
        <f t="shared" si="1"/>
        <v>72000</v>
      </c>
      <c r="F9" s="78">
        <f t="shared" si="0"/>
        <v>0.8695652173913043</v>
      </c>
    </row>
    <row r="10" spans="1:6" ht="23.25">
      <c r="A10" s="23">
        <v>4</v>
      </c>
      <c r="B10" s="112" t="s">
        <v>164</v>
      </c>
      <c r="C10" s="69">
        <v>300</v>
      </c>
      <c r="D10" s="61">
        <v>450</v>
      </c>
      <c r="E10" s="71">
        <f t="shared" si="1"/>
        <v>135000</v>
      </c>
      <c r="F10" s="78">
        <f t="shared" si="0"/>
        <v>1.6304347826086956</v>
      </c>
    </row>
    <row r="11" spans="1:6" ht="23.25">
      <c r="A11" s="23">
        <v>5</v>
      </c>
      <c r="B11" s="112" t="s">
        <v>165</v>
      </c>
      <c r="C11" s="69">
        <v>5</v>
      </c>
      <c r="D11" s="61">
        <v>250</v>
      </c>
      <c r="E11" s="71">
        <f t="shared" si="1"/>
        <v>1250</v>
      </c>
      <c r="F11" s="78">
        <f t="shared" si="0"/>
        <v>0.015096618357487922</v>
      </c>
    </row>
    <row r="12" spans="1:6" ht="23.25">
      <c r="A12" s="23">
        <v>6</v>
      </c>
      <c r="B12" s="112" t="s">
        <v>166</v>
      </c>
      <c r="C12" s="69">
        <v>60</v>
      </c>
      <c r="D12" s="61">
        <v>240</v>
      </c>
      <c r="E12" s="71">
        <f t="shared" si="1"/>
        <v>14400</v>
      </c>
      <c r="F12" s="78">
        <f t="shared" si="0"/>
        <v>0.17391304347826086</v>
      </c>
    </row>
    <row r="13" spans="1:6" ht="23.25">
      <c r="A13" s="23">
        <v>7</v>
      </c>
      <c r="B13" s="113" t="s">
        <v>167</v>
      </c>
      <c r="C13" s="69">
        <v>5</v>
      </c>
      <c r="D13" s="61">
        <v>120</v>
      </c>
      <c r="E13" s="71">
        <f t="shared" si="1"/>
        <v>600</v>
      </c>
      <c r="F13" s="78">
        <f t="shared" si="0"/>
        <v>0.007246376811594203</v>
      </c>
    </row>
    <row r="14" spans="1:6" ht="23.25">
      <c r="A14" s="23">
        <v>8</v>
      </c>
      <c r="B14" s="113" t="s">
        <v>168</v>
      </c>
      <c r="C14" s="69">
        <v>10</v>
      </c>
      <c r="D14" s="61">
        <v>1050</v>
      </c>
      <c r="E14" s="71">
        <f t="shared" si="1"/>
        <v>10500</v>
      </c>
      <c r="F14" s="78">
        <f t="shared" si="0"/>
        <v>0.12681159420289856</v>
      </c>
    </row>
    <row r="15" spans="1:6" ht="23.25">
      <c r="A15" s="34">
        <v>9</v>
      </c>
      <c r="B15" s="114" t="s">
        <v>169</v>
      </c>
      <c r="C15" s="115">
        <v>120</v>
      </c>
      <c r="D15" s="62">
        <v>400</v>
      </c>
      <c r="E15" s="71">
        <f t="shared" si="1"/>
        <v>48000</v>
      </c>
      <c r="F15" s="78">
        <f t="shared" si="0"/>
        <v>0.5797101449275363</v>
      </c>
    </row>
    <row r="16" spans="1:6" ht="23.25">
      <c r="A16" s="5"/>
      <c r="B16" s="55" t="s">
        <v>4</v>
      </c>
      <c r="C16" s="75">
        <f>SUM(C6:C15)</f>
        <v>710</v>
      </c>
      <c r="D16" s="75">
        <f>SUM(D6:D15)</f>
        <v>4160</v>
      </c>
      <c r="E16" s="75">
        <f>SUM(E6:E14)</f>
        <v>278750</v>
      </c>
      <c r="F16" s="80">
        <f>SUM(F7:F15)</f>
        <v>3.946256038647343</v>
      </c>
    </row>
    <row r="17" spans="1:6" ht="19.5">
      <c r="A17" s="5"/>
      <c r="B17" s="4"/>
      <c r="C17" s="5"/>
      <c r="D17" s="5"/>
      <c r="E17" s="5"/>
      <c r="F17" s="5"/>
    </row>
    <row r="18" spans="1:6" ht="21.75">
      <c r="A18" s="5"/>
      <c r="B18" s="36"/>
      <c r="C18" s="57"/>
      <c r="D18" s="58"/>
      <c r="E18" s="58"/>
      <c r="F18" s="59"/>
    </row>
    <row r="19" spans="1:6" ht="23.25">
      <c r="A19" s="5"/>
      <c r="B19" s="13"/>
      <c r="C19" s="32"/>
      <c r="D19" s="32"/>
      <c r="E19" s="14"/>
      <c r="F19" s="2"/>
    </row>
    <row r="20" spans="1:6" ht="23.25">
      <c r="A20" s="5"/>
      <c r="B20" s="15"/>
      <c r="C20" s="228"/>
      <c r="D20" s="228"/>
      <c r="E20" s="32"/>
      <c r="F20" s="15"/>
    </row>
    <row r="21" spans="1:6" ht="23.25">
      <c r="A21" s="5"/>
      <c r="B21" s="15"/>
      <c r="C21" s="229"/>
      <c r="D21" s="229"/>
      <c r="E21" s="30"/>
      <c r="F21" s="15"/>
    </row>
  </sheetData>
  <sheetProtection/>
  <mergeCells count="4">
    <mergeCell ref="A3:F3"/>
    <mergeCell ref="A4:F4"/>
    <mergeCell ref="C20:D20"/>
    <mergeCell ref="C21:D21"/>
  </mergeCells>
  <printOptions/>
  <pageMargins left="0.43" right="0.17" top="0.93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"/>
      <c r="B1" s="1"/>
      <c r="C1" s="7"/>
      <c r="D1" s="2"/>
      <c r="E1" s="2"/>
      <c r="F1" s="2"/>
    </row>
    <row r="2" spans="1:6" ht="19.5">
      <c r="A2" s="2"/>
      <c r="B2" s="1"/>
      <c r="C2" s="2"/>
      <c r="D2" s="2"/>
      <c r="E2" s="2"/>
      <c r="F2" s="2" t="s">
        <v>6</v>
      </c>
    </row>
    <row r="3" spans="1:6" ht="24.75">
      <c r="A3" s="223" t="s">
        <v>7</v>
      </c>
      <c r="B3" s="223"/>
      <c r="C3" s="223"/>
      <c r="D3" s="223"/>
      <c r="E3" s="223"/>
      <c r="F3" s="223"/>
    </row>
    <row r="4" spans="1:6" ht="24.75" thickBot="1">
      <c r="A4" s="227" t="s">
        <v>283</v>
      </c>
      <c r="B4" s="227"/>
      <c r="C4" s="227"/>
      <c r="D4" s="227"/>
      <c r="E4" s="227"/>
      <c r="F4" s="227"/>
    </row>
    <row r="5" spans="1:6" ht="21.75" thickBot="1" thickTop="1">
      <c r="A5" s="8" t="s">
        <v>0</v>
      </c>
      <c r="B5" s="9" t="s">
        <v>5</v>
      </c>
      <c r="C5" s="9" t="s">
        <v>8</v>
      </c>
      <c r="D5" s="9" t="s">
        <v>1</v>
      </c>
      <c r="E5" s="9" t="s">
        <v>9</v>
      </c>
      <c r="F5" s="9" t="s">
        <v>2</v>
      </c>
    </row>
    <row r="6" spans="1:6" ht="20.25" thickTop="1">
      <c r="A6" s="22"/>
      <c r="B6" s="21" t="s">
        <v>146</v>
      </c>
      <c r="C6" s="22"/>
      <c r="D6" s="22"/>
      <c r="E6" s="22"/>
      <c r="F6" s="22"/>
    </row>
    <row r="7" spans="1:6" ht="23.25">
      <c r="A7" s="23">
        <v>1</v>
      </c>
      <c r="B7" s="37" t="s">
        <v>147</v>
      </c>
      <c r="C7" s="70">
        <v>10</v>
      </c>
      <c r="D7" s="73">
        <v>2070</v>
      </c>
      <c r="E7" s="73">
        <f aca="true" t="shared" si="0" ref="E7:E15">C7*D7</f>
        <v>20700</v>
      </c>
      <c r="F7" s="78">
        <f aca="true" t="shared" si="1" ref="F7:F15">E7/82800</f>
        <v>0.25</v>
      </c>
    </row>
    <row r="8" spans="1:6" ht="23.25">
      <c r="A8" s="23">
        <v>2</v>
      </c>
      <c r="B8" s="35" t="s">
        <v>148</v>
      </c>
      <c r="C8" s="62">
        <v>30</v>
      </c>
      <c r="D8" s="62">
        <v>500</v>
      </c>
      <c r="E8" s="72">
        <f t="shared" si="0"/>
        <v>15000</v>
      </c>
      <c r="F8" s="77">
        <f t="shared" si="1"/>
        <v>0.18115942028985507</v>
      </c>
    </row>
    <row r="9" spans="1:6" ht="23.25">
      <c r="A9" s="23">
        <v>3</v>
      </c>
      <c r="B9" s="60" t="s">
        <v>149</v>
      </c>
      <c r="C9" s="66">
        <v>3</v>
      </c>
      <c r="D9" s="67">
        <v>2070</v>
      </c>
      <c r="E9" s="74">
        <f t="shared" si="0"/>
        <v>6210</v>
      </c>
      <c r="F9" s="79">
        <f t="shared" si="1"/>
        <v>0.075</v>
      </c>
    </row>
    <row r="10" spans="1:6" ht="23.25">
      <c r="A10" s="23">
        <v>4</v>
      </c>
      <c r="B10" s="39" t="s">
        <v>150</v>
      </c>
      <c r="C10" s="69">
        <v>180</v>
      </c>
      <c r="D10" s="61">
        <v>9</v>
      </c>
      <c r="E10" s="71">
        <f t="shared" si="0"/>
        <v>1620</v>
      </c>
      <c r="F10" s="76">
        <f t="shared" si="1"/>
        <v>0.01956521739130435</v>
      </c>
    </row>
    <row r="11" spans="1:6" ht="23.25">
      <c r="A11" s="23">
        <v>5</v>
      </c>
      <c r="B11" s="38" t="s">
        <v>154</v>
      </c>
      <c r="C11" s="69">
        <v>180</v>
      </c>
      <c r="D11" s="61">
        <v>9</v>
      </c>
      <c r="E11" s="71">
        <f t="shared" si="0"/>
        <v>1620</v>
      </c>
      <c r="F11" s="76">
        <f t="shared" si="1"/>
        <v>0.01956521739130435</v>
      </c>
    </row>
    <row r="12" spans="1:6" ht="23.25">
      <c r="A12" s="23">
        <v>6</v>
      </c>
      <c r="B12" s="38" t="s">
        <v>155</v>
      </c>
      <c r="C12" s="69">
        <v>180</v>
      </c>
      <c r="D12" s="61">
        <v>20</v>
      </c>
      <c r="E12" s="71">
        <f>C12*D12</f>
        <v>3600</v>
      </c>
      <c r="F12" s="76">
        <f t="shared" si="1"/>
        <v>0.043478260869565216</v>
      </c>
    </row>
    <row r="13" spans="1:6" ht="23.25">
      <c r="A13" s="23">
        <v>7</v>
      </c>
      <c r="B13" s="38" t="s">
        <v>152</v>
      </c>
      <c r="C13" s="69">
        <v>45</v>
      </c>
      <c r="D13" s="61">
        <v>288</v>
      </c>
      <c r="E13" s="71">
        <f>C13*D13</f>
        <v>12960</v>
      </c>
      <c r="F13" s="76">
        <f t="shared" si="1"/>
        <v>0.1565217391304348</v>
      </c>
    </row>
    <row r="14" spans="1:6" ht="23.25">
      <c r="A14" s="23">
        <v>8</v>
      </c>
      <c r="B14" s="38" t="s">
        <v>153</v>
      </c>
      <c r="C14" s="69">
        <v>360</v>
      </c>
      <c r="D14" s="61">
        <v>1610</v>
      </c>
      <c r="E14" s="71">
        <f>C14*D14</f>
        <v>579600</v>
      </c>
      <c r="F14" s="76">
        <f t="shared" si="1"/>
        <v>7</v>
      </c>
    </row>
    <row r="15" spans="1:6" ht="23.25">
      <c r="A15" s="34">
        <v>9</v>
      </c>
      <c r="B15" s="108" t="s">
        <v>151</v>
      </c>
      <c r="C15" s="109">
        <v>30</v>
      </c>
      <c r="D15" s="110">
        <v>160</v>
      </c>
      <c r="E15" s="111">
        <f t="shared" si="0"/>
        <v>4800</v>
      </c>
      <c r="F15" s="76">
        <f t="shared" si="1"/>
        <v>0.057971014492753624</v>
      </c>
    </row>
    <row r="16" spans="1:6" ht="23.25">
      <c r="A16" s="5"/>
      <c r="B16" s="55" t="s">
        <v>4</v>
      </c>
      <c r="C16" s="75">
        <f>SUM(C6:C15)</f>
        <v>1018</v>
      </c>
      <c r="D16" s="75">
        <f>SUM(D6:D15)</f>
        <v>6736</v>
      </c>
      <c r="E16" s="75">
        <f>SUM(E6:E15)</f>
        <v>646110</v>
      </c>
      <c r="F16" s="80">
        <f>SUM(F6:F15)</f>
        <v>7.803260869565218</v>
      </c>
    </row>
    <row r="17" spans="1:6" ht="19.5">
      <c r="A17" s="5"/>
      <c r="B17" s="4"/>
      <c r="C17" s="5"/>
      <c r="D17" s="5"/>
      <c r="E17" s="5"/>
      <c r="F17" s="5"/>
    </row>
    <row r="18" spans="1:6" ht="21.75">
      <c r="A18" s="5"/>
      <c r="B18" s="36"/>
      <c r="C18" s="57"/>
      <c r="D18" s="58"/>
      <c r="E18" s="58"/>
      <c r="F18" s="59"/>
    </row>
    <row r="19" spans="1:6" ht="23.25">
      <c r="A19" s="5"/>
      <c r="B19" s="13"/>
      <c r="C19" s="32"/>
      <c r="D19" s="32"/>
      <c r="E19" s="14"/>
      <c r="F19" s="2"/>
    </row>
    <row r="20" spans="1:6" ht="23.25">
      <c r="A20" s="5"/>
      <c r="B20" s="15"/>
      <c r="C20" s="228"/>
      <c r="D20" s="228"/>
      <c r="E20" s="32"/>
      <c r="F20" s="15"/>
    </row>
    <row r="21" spans="1:6" ht="23.25">
      <c r="A21" s="5"/>
      <c r="B21" s="15"/>
      <c r="C21" s="229"/>
      <c r="D21" s="229"/>
      <c r="E21" s="30"/>
      <c r="F21" s="15"/>
    </row>
  </sheetData>
  <sheetProtection/>
  <mergeCells count="4">
    <mergeCell ref="A3:F3"/>
    <mergeCell ref="A4:F4"/>
    <mergeCell ref="C20:D20"/>
    <mergeCell ref="C21:D21"/>
  </mergeCells>
  <printOptions/>
  <pageMargins left="0.39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45"/>
  <sheetViews>
    <sheetView zoomScale="110" zoomScaleNormal="110" zoomScalePageLayoutView="0" workbookViewId="0" topLeftCell="A10">
      <selection activeCell="I6" sqref="I6"/>
    </sheetView>
  </sheetViews>
  <sheetFormatPr defaultColWidth="9.140625" defaultRowHeight="12.75"/>
  <cols>
    <col min="1" max="1" width="6.7109375" style="2" bestFit="1" customWidth="1"/>
    <col min="2" max="2" width="61.57421875" style="1" customWidth="1"/>
    <col min="3" max="3" width="16.8515625" style="2" customWidth="1"/>
    <col min="4" max="4" width="16.28125" style="2" customWidth="1"/>
    <col min="5" max="5" width="17.28125" style="2" customWidth="1"/>
    <col min="6" max="6" width="18.7109375" style="2" customWidth="1"/>
    <col min="7" max="16384" width="9.140625" style="1" customWidth="1"/>
  </cols>
  <sheetData>
    <row r="1" ht="21.75">
      <c r="C1" s="7"/>
    </row>
    <row r="2" ht="19.5">
      <c r="F2" s="2" t="s">
        <v>6</v>
      </c>
    </row>
    <row r="3" spans="1:6" s="3" customFormat="1" ht="24.75">
      <c r="A3" s="223" t="s">
        <v>7</v>
      </c>
      <c r="B3" s="223"/>
      <c r="C3" s="223"/>
      <c r="D3" s="223"/>
      <c r="E3" s="223"/>
      <c r="F3" s="223"/>
    </row>
    <row r="4" spans="1:6" s="3" customFormat="1" ht="24.75" thickBot="1">
      <c r="A4" s="227" t="s">
        <v>141</v>
      </c>
      <c r="B4" s="227"/>
      <c r="C4" s="227"/>
      <c r="D4" s="227"/>
      <c r="E4" s="227"/>
      <c r="F4" s="227"/>
    </row>
    <row r="5" spans="1:7" ht="21.75" thickBot="1" thickTop="1">
      <c r="A5" s="8" t="s">
        <v>0</v>
      </c>
      <c r="B5" s="9" t="s">
        <v>5</v>
      </c>
      <c r="C5" s="9" t="s">
        <v>8</v>
      </c>
      <c r="D5" s="9" t="s">
        <v>1</v>
      </c>
      <c r="E5" s="9" t="s">
        <v>9</v>
      </c>
      <c r="F5" s="9" t="s">
        <v>2</v>
      </c>
      <c r="G5" s="29"/>
    </row>
    <row r="6" spans="1:7" ht="21" customHeight="1" thickTop="1">
      <c r="A6" s="137"/>
      <c r="B6" s="147" t="s">
        <v>11</v>
      </c>
      <c r="C6" s="138"/>
      <c r="D6" s="139"/>
      <c r="E6" s="138"/>
      <c r="F6" s="140"/>
      <c r="G6" s="29"/>
    </row>
    <row r="7" spans="1:7" ht="21" customHeight="1">
      <c r="A7" s="137">
        <v>1</v>
      </c>
      <c r="B7" s="132" t="s">
        <v>12</v>
      </c>
      <c r="C7" s="138">
        <v>10</v>
      </c>
      <c r="D7" s="138">
        <v>1150</v>
      </c>
      <c r="E7" s="138">
        <f aca="true" t="shared" si="0" ref="E7:E18">C7*D7</f>
        <v>11500</v>
      </c>
      <c r="F7" s="140">
        <f aca="true" t="shared" si="1" ref="F7:F18">E7/82800</f>
        <v>0.1388888888888889</v>
      </c>
      <c r="G7" s="29"/>
    </row>
    <row r="8" spans="1:7" ht="21" customHeight="1">
      <c r="A8" s="137">
        <v>2</v>
      </c>
      <c r="B8" s="132" t="s">
        <v>13</v>
      </c>
      <c r="C8" s="138">
        <v>5</v>
      </c>
      <c r="D8" s="138">
        <v>900</v>
      </c>
      <c r="E8" s="138">
        <f t="shared" si="0"/>
        <v>4500</v>
      </c>
      <c r="F8" s="140">
        <f t="shared" si="1"/>
        <v>0.05434782608695652</v>
      </c>
      <c r="G8" s="29"/>
    </row>
    <row r="9" spans="1:7" ht="21" customHeight="1">
      <c r="A9" s="137">
        <v>3</v>
      </c>
      <c r="B9" s="132" t="s">
        <v>14</v>
      </c>
      <c r="C9" s="141">
        <v>20</v>
      </c>
      <c r="D9" s="141">
        <v>3500</v>
      </c>
      <c r="E9" s="141">
        <f t="shared" si="0"/>
        <v>70000</v>
      </c>
      <c r="F9" s="142">
        <f t="shared" si="1"/>
        <v>0.8454106280193237</v>
      </c>
      <c r="G9" s="29"/>
    </row>
    <row r="10" spans="1:7" ht="21" customHeight="1">
      <c r="A10" s="137">
        <v>4</v>
      </c>
      <c r="B10" s="132" t="s">
        <v>15</v>
      </c>
      <c r="C10" s="141">
        <v>10</v>
      </c>
      <c r="D10" s="141">
        <v>5500</v>
      </c>
      <c r="E10" s="141">
        <f t="shared" si="0"/>
        <v>55000</v>
      </c>
      <c r="F10" s="142">
        <f t="shared" si="1"/>
        <v>0.6642512077294686</v>
      </c>
      <c r="G10" s="29"/>
    </row>
    <row r="11" spans="1:7" ht="21" customHeight="1">
      <c r="A11" s="137">
        <v>5</v>
      </c>
      <c r="B11" s="132" t="s">
        <v>16</v>
      </c>
      <c r="C11" s="141">
        <v>30</v>
      </c>
      <c r="D11" s="141">
        <v>120</v>
      </c>
      <c r="E11" s="141">
        <f t="shared" si="0"/>
        <v>3600</v>
      </c>
      <c r="F11" s="142">
        <f t="shared" si="1"/>
        <v>0.043478260869565216</v>
      </c>
      <c r="G11" s="29"/>
    </row>
    <row r="12" spans="1:7" ht="21" customHeight="1">
      <c r="A12" s="137">
        <v>6</v>
      </c>
      <c r="B12" s="132" t="s">
        <v>17</v>
      </c>
      <c r="C12" s="141">
        <v>40</v>
      </c>
      <c r="D12" s="141">
        <v>150</v>
      </c>
      <c r="E12" s="141">
        <f t="shared" si="0"/>
        <v>6000</v>
      </c>
      <c r="F12" s="142">
        <f t="shared" si="1"/>
        <v>0.07246376811594203</v>
      </c>
      <c r="G12" s="29"/>
    </row>
    <row r="13" spans="1:7" ht="21" customHeight="1">
      <c r="A13" s="137">
        <v>7</v>
      </c>
      <c r="B13" s="133" t="s">
        <v>18</v>
      </c>
      <c r="C13" s="141">
        <v>5</v>
      </c>
      <c r="D13" s="141">
        <v>750</v>
      </c>
      <c r="E13" s="141">
        <f t="shared" si="0"/>
        <v>3750</v>
      </c>
      <c r="F13" s="142">
        <f t="shared" si="1"/>
        <v>0.04528985507246377</v>
      </c>
      <c r="G13" s="29"/>
    </row>
    <row r="14" spans="1:7" ht="21" customHeight="1">
      <c r="A14" s="137">
        <v>8</v>
      </c>
      <c r="B14" s="134" t="s">
        <v>19</v>
      </c>
      <c r="C14" s="143">
        <v>5</v>
      </c>
      <c r="D14" s="143">
        <v>500</v>
      </c>
      <c r="E14" s="141">
        <f t="shared" si="0"/>
        <v>2500</v>
      </c>
      <c r="F14" s="142">
        <f t="shared" si="1"/>
        <v>0.030193236714975844</v>
      </c>
      <c r="G14" s="29"/>
    </row>
    <row r="15" spans="1:7" ht="21" customHeight="1">
      <c r="A15" s="137">
        <v>9</v>
      </c>
      <c r="B15" s="134" t="s">
        <v>20</v>
      </c>
      <c r="C15" s="143">
        <v>5</v>
      </c>
      <c r="D15" s="143">
        <v>500</v>
      </c>
      <c r="E15" s="141">
        <f t="shared" si="0"/>
        <v>2500</v>
      </c>
      <c r="F15" s="142">
        <f t="shared" si="1"/>
        <v>0.030193236714975844</v>
      </c>
      <c r="G15" s="29"/>
    </row>
    <row r="16" spans="1:7" ht="21" customHeight="1">
      <c r="A16" s="137">
        <v>10</v>
      </c>
      <c r="B16" s="134" t="s">
        <v>21</v>
      </c>
      <c r="C16" s="143">
        <v>10</v>
      </c>
      <c r="D16" s="143">
        <v>900</v>
      </c>
      <c r="E16" s="141">
        <f t="shared" si="0"/>
        <v>9000</v>
      </c>
      <c r="F16" s="142">
        <f t="shared" si="1"/>
        <v>0.10869565217391304</v>
      </c>
      <c r="G16" s="29"/>
    </row>
    <row r="17" spans="1:7" ht="21" customHeight="1">
      <c r="A17" s="137">
        <v>11</v>
      </c>
      <c r="B17" s="134" t="s">
        <v>22</v>
      </c>
      <c r="C17" s="143">
        <v>5</v>
      </c>
      <c r="D17" s="143">
        <v>700</v>
      </c>
      <c r="E17" s="141">
        <f t="shared" si="0"/>
        <v>3500</v>
      </c>
      <c r="F17" s="142">
        <f t="shared" si="1"/>
        <v>0.042270531400966184</v>
      </c>
      <c r="G17" s="29"/>
    </row>
    <row r="18" spans="1:7" ht="21" customHeight="1">
      <c r="A18" s="137">
        <v>12</v>
      </c>
      <c r="B18" s="134" t="s">
        <v>23</v>
      </c>
      <c r="C18" s="143">
        <v>10</v>
      </c>
      <c r="D18" s="143">
        <v>1100</v>
      </c>
      <c r="E18" s="141">
        <f t="shared" si="0"/>
        <v>11000</v>
      </c>
      <c r="F18" s="142">
        <f t="shared" si="1"/>
        <v>0.13285024154589373</v>
      </c>
      <c r="G18" s="29"/>
    </row>
    <row r="19" spans="1:6" ht="23.25">
      <c r="A19" s="5"/>
      <c r="B19" s="55" t="s">
        <v>4</v>
      </c>
      <c r="C19" s="75">
        <f>SUM(C6:C18)</f>
        <v>155</v>
      </c>
      <c r="D19" s="75">
        <f>SUM(D6:D18)</f>
        <v>15770</v>
      </c>
      <c r="E19" s="75">
        <f>SUM(E6:E18)</f>
        <v>182850</v>
      </c>
      <c r="F19" s="80">
        <f>SUM(F6:F18)</f>
        <v>2.2083333333333335</v>
      </c>
    </row>
    <row r="20" spans="1:6" ht="19.5">
      <c r="A20" s="5"/>
      <c r="B20" s="4"/>
      <c r="C20" s="5"/>
      <c r="D20" s="5"/>
      <c r="E20" s="5"/>
      <c r="F20" s="5"/>
    </row>
    <row r="21" spans="1:6" ht="21.75">
      <c r="A21" s="5"/>
      <c r="B21" s="36"/>
      <c r="C21" s="57"/>
      <c r="D21" s="58"/>
      <c r="E21" s="58"/>
      <c r="F21" s="59"/>
    </row>
    <row r="22" spans="1:5" ht="23.25">
      <c r="A22" s="5"/>
      <c r="B22" s="13"/>
      <c r="C22" s="32"/>
      <c r="D22" s="32"/>
      <c r="E22" s="14"/>
    </row>
    <row r="23" spans="1:6" ht="23.25">
      <c r="A23" s="5"/>
      <c r="B23" s="15"/>
      <c r="C23" s="228"/>
      <c r="D23" s="228"/>
      <c r="E23" s="228"/>
      <c r="F23" s="15"/>
    </row>
    <row r="24" spans="1:6" ht="23.25">
      <c r="A24" s="5"/>
      <c r="B24" s="15"/>
      <c r="C24" s="229"/>
      <c r="D24" s="229"/>
      <c r="E24" s="229"/>
      <c r="F24" s="15"/>
    </row>
    <row r="25" spans="1:6" ht="19.5">
      <c r="A25" s="5"/>
      <c r="B25" s="4"/>
      <c r="C25" s="5"/>
      <c r="D25" s="5"/>
      <c r="E25" s="5"/>
      <c r="F25" s="5"/>
    </row>
    <row r="26" spans="1:6" ht="19.5">
      <c r="A26" s="5"/>
      <c r="B26" s="4"/>
      <c r="C26" s="5"/>
      <c r="D26" s="5"/>
      <c r="E26" s="5"/>
      <c r="F26" s="5"/>
    </row>
    <row r="27" spans="1:6" ht="19.5">
      <c r="A27" s="5"/>
      <c r="B27" s="4"/>
      <c r="C27" s="5"/>
      <c r="D27" s="5"/>
      <c r="E27" s="5"/>
      <c r="F27" s="5"/>
    </row>
    <row r="28" spans="1:6" ht="19.5">
      <c r="A28" s="5"/>
      <c r="B28" s="4"/>
      <c r="C28" s="5"/>
      <c r="D28" s="5"/>
      <c r="E28" s="5"/>
      <c r="F28" s="5"/>
    </row>
    <row r="29" spans="1:6" ht="19.5">
      <c r="A29" s="5"/>
      <c r="B29" s="4"/>
      <c r="C29" s="5"/>
      <c r="D29" s="5"/>
      <c r="E29" s="5"/>
      <c r="F29" s="5"/>
    </row>
    <row r="30" spans="1:6" ht="19.5">
      <c r="A30" s="5"/>
      <c r="B30" s="4"/>
      <c r="C30" s="5"/>
      <c r="D30" s="5"/>
      <c r="E30" s="5"/>
      <c r="F30" s="5"/>
    </row>
    <row r="31" spans="1:6" ht="19.5">
      <c r="A31" s="5"/>
      <c r="B31" s="4"/>
      <c r="C31" s="5"/>
      <c r="D31" s="5"/>
      <c r="E31" s="5"/>
      <c r="F31" s="5"/>
    </row>
    <row r="32" spans="1:6" ht="19.5">
      <c r="A32" s="5"/>
      <c r="B32" s="4"/>
      <c r="C32" s="5"/>
      <c r="D32" s="5"/>
      <c r="E32" s="5"/>
      <c r="F32" s="5"/>
    </row>
    <row r="33" spans="1:6" ht="19.5">
      <c r="A33" s="5"/>
      <c r="B33" s="4"/>
      <c r="C33" s="5"/>
      <c r="D33" s="5"/>
      <c r="E33" s="5"/>
      <c r="F33" s="5"/>
    </row>
    <row r="34" spans="1:6" ht="19.5">
      <c r="A34" s="5"/>
      <c r="B34" s="4"/>
      <c r="C34" s="5"/>
      <c r="D34" s="5"/>
      <c r="E34" s="5"/>
      <c r="F34" s="5"/>
    </row>
    <row r="35" spans="1:6" ht="19.5">
      <c r="A35" s="5"/>
      <c r="B35" s="4"/>
      <c r="C35" s="5"/>
      <c r="D35" s="5"/>
      <c r="E35" s="5"/>
      <c r="F35" s="5"/>
    </row>
    <row r="36" spans="1:6" ht="19.5">
      <c r="A36" s="5"/>
      <c r="B36" s="4"/>
      <c r="C36" s="5"/>
      <c r="D36" s="5"/>
      <c r="E36" s="5"/>
      <c r="F36" s="5"/>
    </row>
    <row r="37" spans="1:6" ht="19.5">
      <c r="A37" s="5"/>
      <c r="B37" s="4"/>
      <c r="C37" s="5"/>
      <c r="D37" s="5"/>
      <c r="E37" s="5"/>
      <c r="F37" s="5"/>
    </row>
    <row r="38" spans="1:6" ht="19.5">
      <c r="A38" s="5"/>
      <c r="B38" s="4"/>
      <c r="C38" s="5"/>
      <c r="D38" s="5"/>
      <c r="E38" s="5"/>
      <c r="F38" s="5"/>
    </row>
    <row r="39" spans="1:6" ht="19.5">
      <c r="A39" s="5"/>
      <c r="B39" s="4"/>
      <c r="C39" s="5"/>
      <c r="D39" s="5"/>
      <c r="E39" s="5"/>
      <c r="F39" s="5"/>
    </row>
    <row r="40" spans="1:6" ht="19.5">
      <c r="A40" s="5"/>
      <c r="B40" s="4"/>
      <c r="C40" s="5"/>
      <c r="D40" s="5"/>
      <c r="E40" s="5"/>
      <c r="F40" s="5"/>
    </row>
    <row r="41" spans="1:6" ht="19.5">
      <c r="A41" s="5"/>
      <c r="B41" s="4"/>
      <c r="C41" s="5"/>
      <c r="D41" s="5"/>
      <c r="E41" s="5"/>
      <c r="F41" s="5"/>
    </row>
    <row r="42" spans="1:6" ht="19.5">
      <c r="A42" s="5"/>
      <c r="B42" s="4"/>
      <c r="C42" s="5"/>
      <c r="D42" s="5"/>
      <c r="E42" s="5"/>
      <c r="F42" s="5"/>
    </row>
    <row r="43" spans="1:6" ht="19.5">
      <c r="A43" s="5"/>
      <c r="B43" s="4"/>
      <c r="C43" s="5"/>
      <c r="D43" s="5"/>
      <c r="E43" s="5"/>
      <c r="F43" s="5"/>
    </row>
    <row r="44" spans="1:6" ht="19.5">
      <c r="A44" s="5"/>
      <c r="B44" s="4"/>
      <c r="C44" s="5"/>
      <c r="D44" s="5"/>
      <c r="E44" s="5"/>
      <c r="F44" s="5"/>
    </row>
    <row r="45" spans="1:6" ht="19.5">
      <c r="A45" s="5"/>
      <c r="B45" s="4"/>
      <c r="C45" s="5"/>
      <c r="D45" s="5"/>
      <c r="E45" s="5"/>
      <c r="F45" s="5"/>
    </row>
  </sheetData>
  <sheetProtection/>
  <mergeCells count="4">
    <mergeCell ref="A3:F3"/>
    <mergeCell ref="A4:F4"/>
    <mergeCell ref="C23:E23"/>
    <mergeCell ref="C24:E24"/>
  </mergeCells>
  <printOptions/>
  <pageMargins left="0.56" right="0.17" top="0.74" bottom="0.1968503937007874" header="0.3937007874015748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30" t="s">
        <v>284</v>
      </c>
      <c r="B1" s="230"/>
      <c r="C1" s="230"/>
      <c r="D1" s="230"/>
      <c r="E1" s="230"/>
      <c r="F1" s="230"/>
    </row>
    <row r="2" ht="13.5" thickBot="1"/>
    <row r="3" spans="1:6" ht="21.75" thickBot="1" thickTop="1">
      <c r="A3" s="8" t="s">
        <v>0</v>
      </c>
      <c r="B3" s="9" t="s">
        <v>5</v>
      </c>
      <c r="C3" s="9" t="s">
        <v>8</v>
      </c>
      <c r="D3" s="9" t="s">
        <v>1</v>
      </c>
      <c r="E3" s="9" t="s">
        <v>9</v>
      </c>
      <c r="F3" s="9" t="s">
        <v>2</v>
      </c>
    </row>
    <row r="4" spans="1:6" ht="20.25" thickTop="1">
      <c r="A4" s="22"/>
      <c r="B4" s="21" t="s">
        <v>80</v>
      </c>
      <c r="C4" s="22"/>
      <c r="D4" s="22"/>
      <c r="E4" s="22"/>
      <c r="F4" s="22"/>
    </row>
    <row r="5" spans="1:6" ht="23.25">
      <c r="A5" s="23">
        <v>1</v>
      </c>
      <c r="B5" s="37" t="s">
        <v>23</v>
      </c>
      <c r="C5" s="70">
        <v>20</v>
      </c>
      <c r="D5" s="73">
        <v>300</v>
      </c>
      <c r="E5" s="73">
        <f aca="true" t="shared" si="0" ref="E5:E14">C5*D5</f>
        <v>6000</v>
      </c>
      <c r="F5" s="78">
        <f aca="true" t="shared" si="1" ref="F5:F14">E5/82800</f>
        <v>0.07246376811594203</v>
      </c>
    </row>
    <row r="6" spans="1:6" ht="23.25">
      <c r="A6" s="23">
        <v>2</v>
      </c>
      <c r="B6" s="35" t="s">
        <v>107</v>
      </c>
      <c r="C6" s="62">
        <v>360</v>
      </c>
      <c r="D6" s="62">
        <v>120</v>
      </c>
      <c r="E6" s="72">
        <f t="shared" si="0"/>
        <v>43200</v>
      </c>
      <c r="F6" s="77">
        <f t="shared" si="1"/>
        <v>0.5217391304347826</v>
      </c>
    </row>
    <row r="7" spans="1:6" ht="23.25">
      <c r="A7" s="23">
        <v>3</v>
      </c>
      <c r="B7" s="60" t="s">
        <v>108</v>
      </c>
      <c r="C7" s="66">
        <v>180</v>
      </c>
      <c r="D7" s="67">
        <v>120</v>
      </c>
      <c r="E7" s="74">
        <f t="shared" si="0"/>
        <v>21600</v>
      </c>
      <c r="F7" s="79">
        <f t="shared" si="1"/>
        <v>0.2608695652173913</v>
      </c>
    </row>
    <row r="8" spans="1:6" ht="23.25">
      <c r="A8" s="23">
        <v>4</v>
      </c>
      <c r="B8" s="39" t="s">
        <v>109</v>
      </c>
      <c r="C8" s="69">
        <v>420</v>
      </c>
      <c r="D8" s="61">
        <v>110</v>
      </c>
      <c r="E8" s="71">
        <f>C8*D8</f>
        <v>46200</v>
      </c>
      <c r="F8" s="76">
        <f>E8/82800</f>
        <v>0.5579710144927537</v>
      </c>
    </row>
    <row r="9" spans="1:6" ht="23.25">
      <c r="A9" s="23">
        <v>5</v>
      </c>
      <c r="B9" s="60" t="s">
        <v>145</v>
      </c>
      <c r="C9" s="69">
        <v>10</v>
      </c>
      <c r="D9" s="61">
        <v>150</v>
      </c>
      <c r="E9" s="71">
        <f>C9*D9</f>
        <v>1500</v>
      </c>
      <c r="F9" s="76">
        <f>E9/82800</f>
        <v>0.018115942028985508</v>
      </c>
    </row>
    <row r="10" spans="1:6" ht="23.25">
      <c r="A10" s="23">
        <v>6</v>
      </c>
      <c r="B10" s="56" t="s">
        <v>144</v>
      </c>
      <c r="C10" s="61">
        <v>420</v>
      </c>
      <c r="D10" s="61">
        <v>230</v>
      </c>
      <c r="E10" s="71">
        <f t="shared" si="0"/>
        <v>96600</v>
      </c>
      <c r="F10" s="76">
        <f t="shared" si="1"/>
        <v>1.1666666666666667</v>
      </c>
    </row>
    <row r="11" spans="1:6" ht="23.25">
      <c r="A11" s="23">
        <v>7</v>
      </c>
      <c r="B11" s="39" t="s">
        <v>156</v>
      </c>
      <c r="C11" s="69">
        <v>240</v>
      </c>
      <c r="D11" s="61">
        <v>100</v>
      </c>
      <c r="E11" s="71">
        <f t="shared" si="0"/>
        <v>24000</v>
      </c>
      <c r="F11" s="76">
        <f t="shared" si="1"/>
        <v>0.2898550724637681</v>
      </c>
    </row>
    <row r="12" spans="1:6" ht="23.25">
      <c r="A12" s="23">
        <v>8</v>
      </c>
      <c r="B12" s="39" t="s">
        <v>158</v>
      </c>
      <c r="C12" s="69">
        <v>180</v>
      </c>
      <c r="D12" s="61">
        <v>80</v>
      </c>
      <c r="E12" s="71">
        <f t="shared" si="0"/>
        <v>14400</v>
      </c>
      <c r="F12" s="76">
        <f t="shared" si="1"/>
        <v>0.17391304347826086</v>
      </c>
    </row>
    <row r="13" spans="1:6" ht="23.25">
      <c r="A13" s="23">
        <v>9</v>
      </c>
      <c r="B13" s="38" t="s">
        <v>157</v>
      </c>
      <c r="C13" s="69">
        <v>420</v>
      </c>
      <c r="D13" s="61">
        <v>80</v>
      </c>
      <c r="E13" s="71">
        <f t="shared" si="0"/>
        <v>33600</v>
      </c>
      <c r="F13" s="76">
        <f t="shared" si="1"/>
        <v>0.4057971014492754</v>
      </c>
    </row>
    <row r="14" spans="1:6" ht="23.25">
      <c r="A14" s="34">
        <v>10</v>
      </c>
      <c r="B14" s="108" t="s">
        <v>159</v>
      </c>
      <c r="C14" s="109">
        <v>120</v>
      </c>
      <c r="D14" s="110">
        <v>150</v>
      </c>
      <c r="E14" s="111">
        <f t="shared" si="0"/>
        <v>18000</v>
      </c>
      <c r="F14" s="76">
        <f t="shared" si="1"/>
        <v>0.21739130434782608</v>
      </c>
    </row>
    <row r="15" spans="1:6" ht="23.25">
      <c r="A15" s="5"/>
      <c r="B15" s="55" t="s">
        <v>4</v>
      </c>
      <c r="C15" s="75">
        <f>SUM(C4:C14)</f>
        <v>2370</v>
      </c>
      <c r="D15" s="75">
        <f>SUM(D4:D14)</f>
        <v>1440</v>
      </c>
      <c r="E15" s="75">
        <f>SUM(E4:E14)</f>
        <v>305100</v>
      </c>
      <c r="F15" s="80">
        <f>SUM(F4:F14)</f>
        <v>3.6847826086956523</v>
      </c>
    </row>
  </sheetData>
  <sheetProtection/>
  <mergeCells count="1">
    <mergeCell ref="A1:F1"/>
  </mergeCells>
  <printOptions horizontalCentered="1"/>
  <pageMargins left="0.19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2" spans="1:6" ht="21.75">
      <c r="A2" s="230" t="s">
        <v>285</v>
      </c>
      <c r="B2" s="230"/>
      <c r="C2" s="230"/>
      <c r="D2" s="230"/>
      <c r="E2" s="230"/>
      <c r="F2" s="230"/>
    </row>
    <row r="3" ht="13.5" thickBot="1"/>
    <row r="4" spans="1:6" ht="21" thickTop="1">
      <c r="A4" s="116" t="s">
        <v>0</v>
      </c>
      <c r="B4" s="117" t="s">
        <v>5</v>
      </c>
      <c r="C4" s="117" t="s">
        <v>171</v>
      </c>
      <c r="D4" s="117" t="s">
        <v>170</v>
      </c>
      <c r="E4" s="117" t="s">
        <v>9</v>
      </c>
      <c r="F4" s="117" t="s">
        <v>2</v>
      </c>
    </row>
    <row r="5" spans="1:6" ht="23.25">
      <c r="A5" s="123">
        <v>1</v>
      </c>
      <c r="B5" s="120" t="s">
        <v>172</v>
      </c>
      <c r="C5" s="118">
        <v>15</v>
      </c>
      <c r="D5" s="119">
        <v>350</v>
      </c>
      <c r="E5" s="126">
        <f aca="true" t="shared" si="0" ref="E5:E15">C5*D5</f>
        <v>5250</v>
      </c>
      <c r="F5" s="125">
        <f aca="true" t="shared" si="1" ref="F5:F15">E5/82800</f>
        <v>0.06340579710144928</v>
      </c>
    </row>
    <row r="6" spans="1:6" ht="23.25">
      <c r="A6" s="123">
        <v>2</v>
      </c>
      <c r="B6" s="120" t="s">
        <v>173</v>
      </c>
      <c r="C6" s="118">
        <v>1440</v>
      </c>
      <c r="D6" s="118">
        <v>50</v>
      </c>
      <c r="E6" s="126">
        <f t="shared" si="0"/>
        <v>72000</v>
      </c>
      <c r="F6" s="125">
        <f t="shared" si="1"/>
        <v>0.8695652173913043</v>
      </c>
    </row>
    <row r="7" spans="1:6" ht="23.25">
      <c r="A7" s="123">
        <v>3</v>
      </c>
      <c r="B7" s="120" t="s">
        <v>174</v>
      </c>
      <c r="C7" s="118">
        <v>2400</v>
      </c>
      <c r="D7" s="118">
        <v>10</v>
      </c>
      <c r="E7" s="126">
        <f t="shared" si="0"/>
        <v>24000</v>
      </c>
      <c r="F7" s="125">
        <f t="shared" si="1"/>
        <v>0.2898550724637681</v>
      </c>
    </row>
    <row r="8" spans="1:6" ht="43.5">
      <c r="A8" s="123">
        <v>4</v>
      </c>
      <c r="B8" s="120" t="s">
        <v>175</v>
      </c>
      <c r="C8" s="127">
        <v>5</v>
      </c>
      <c r="D8" s="127">
        <v>300</v>
      </c>
      <c r="E8" s="128">
        <f t="shared" si="0"/>
        <v>1500</v>
      </c>
      <c r="F8" s="131">
        <f t="shared" si="1"/>
        <v>0.018115942028985508</v>
      </c>
    </row>
    <row r="9" spans="1:6" ht="43.5">
      <c r="A9" s="123">
        <v>5</v>
      </c>
      <c r="B9" s="120" t="s">
        <v>176</v>
      </c>
      <c r="C9" s="127">
        <v>3360</v>
      </c>
      <c r="D9" s="127">
        <v>2</v>
      </c>
      <c r="E9" s="128">
        <f t="shared" si="0"/>
        <v>6720</v>
      </c>
      <c r="F9" s="131">
        <f t="shared" si="1"/>
        <v>0.08115942028985507</v>
      </c>
    </row>
    <row r="10" spans="1:6" ht="23.25">
      <c r="A10" s="123">
        <v>6</v>
      </c>
      <c r="B10" s="120" t="s">
        <v>177</v>
      </c>
      <c r="C10" s="127">
        <v>3360</v>
      </c>
      <c r="D10" s="127">
        <v>4</v>
      </c>
      <c r="E10" s="128">
        <f t="shared" si="0"/>
        <v>13440</v>
      </c>
      <c r="F10" s="131">
        <f t="shared" si="1"/>
        <v>0.16231884057971013</v>
      </c>
    </row>
    <row r="11" spans="1:6" ht="43.5">
      <c r="A11" s="123">
        <v>7</v>
      </c>
      <c r="B11" s="120" t="s">
        <v>178</v>
      </c>
      <c r="C11" s="127">
        <v>300</v>
      </c>
      <c r="D11" s="127">
        <v>50</v>
      </c>
      <c r="E11" s="128">
        <f t="shared" si="0"/>
        <v>15000</v>
      </c>
      <c r="F11" s="131">
        <f t="shared" si="1"/>
        <v>0.18115942028985507</v>
      </c>
    </row>
    <row r="12" spans="1:6" ht="65.25">
      <c r="A12" s="123">
        <v>8</v>
      </c>
      <c r="B12" s="121" t="s">
        <v>179</v>
      </c>
      <c r="C12" s="127">
        <v>3360</v>
      </c>
      <c r="D12" s="127">
        <v>2</v>
      </c>
      <c r="E12" s="128">
        <f t="shared" si="0"/>
        <v>6720</v>
      </c>
      <c r="F12" s="131">
        <f t="shared" si="1"/>
        <v>0.08115942028985507</v>
      </c>
    </row>
    <row r="13" spans="1:6" ht="23.25">
      <c r="A13" s="123">
        <v>9</v>
      </c>
      <c r="B13" s="122" t="s">
        <v>180</v>
      </c>
      <c r="C13" s="129">
        <v>2400</v>
      </c>
      <c r="D13" s="129">
        <v>5</v>
      </c>
      <c r="E13" s="128">
        <f t="shared" si="0"/>
        <v>12000</v>
      </c>
      <c r="F13" s="131">
        <f t="shared" si="1"/>
        <v>0.14492753623188406</v>
      </c>
    </row>
    <row r="14" spans="1:6" ht="23.25">
      <c r="A14" s="123">
        <v>10</v>
      </c>
      <c r="B14" s="122" t="s">
        <v>181</v>
      </c>
      <c r="C14" s="129">
        <v>5</v>
      </c>
      <c r="D14" s="129">
        <v>280</v>
      </c>
      <c r="E14" s="128">
        <f t="shared" si="0"/>
        <v>1400</v>
      </c>
      <c r="F14" s="131">
        <f t="shared" si="1"/>
        <v>0.016908212560386472</v>
      </c>
    </row>
    <row r="15" spans="1:6" ht="23.25">
      <c r="A15" s="123">
        <v>11</v>
      </c>
      <c r="B15" s="122" t="s">
        <v>182</v>
      </c>
      <c r="C15" s="129">
        <v>2400</v>
      </c>
      <c r="D15" s="129">
        <v>5</v>
      </c>
      <c r="E15" s="128">
        <f t="shared" si="0"/>
        <v>12000</v>
      </c>
      <c r="F15" s="131">
        <f t="shared" si="1"/>
        <v>0.14492753623188406</v>
      </c>
    </row>
    <row r="16" spans="1:6" ht="43.5">
      <c r="A16" s="123">
        <v>12</v>
      </c>
      <c r="B16" s="122" t="s">
        <v>183</v>
      </c>
      <c r="C16" s="129">
        <v>5</v>
      </c>
      <c r="D16" s="129">
        <v>280</v>
      </c>
      <c r="E16" s="128">
        <f>C16*D16</f>
        <v>1400</v>
      </c>
      <c r="F16" s="131">
        <f>E16/82800</f>
        <v>0.016908212560386472</v>
      </c>
    </row>
    <row r="17" spans="1:6" ht="43.5">
      <c r="A17" s="123">
        <v>13</v>
      </c>
      <c r="B17" s="122" t="s">
        <v>184</v>
      </c>
      <c r="C17" s="129">
        <v>15</v>
      </c>
      <c r="D17" s="129">
        <v>1500</v>
      </c>
      <c r="E17" s="128">
        <f>C17*D17</f>
        <v>22500</v>
      </c>
      <c r="F17" s="131">
        <f>E17/82800</f>
        <v>0.2717391304347826</v>
      </c>
    </row>
    <row r="18" spans="1:6" ht="23.25">
      <c r="A18" s="123">
        <v>14</v>
      </c>
      <c r="B18" s="122" t="s">
        <v>185</v>
      </c>
      <c r="C18" s="129">
        <v>15</v>
      </c>
      <c r="D18" s="129">
        <v>200</v>
      </c>
      <c r="E18" s="128">
        <f>C18*D18</f>
        <v>3000</v>
      </c>
      <c r="F18" s="131">
        <f>E18/82800</f>
        <v>0.036231884057971016</v>
      </c>
    </row>
    <row r="19" spans="1:6" ht="23.25">
      <c r="A19" s="123">
        <v>15</v>
      </c>
      <c r="B19" s="122" t="s">
        <v>186</v>
      </c>
      <c r="C19" s="129">
        <v>600</v>
      </c>
      <c r="D19" s="129">
        <v>20</v>
      </c>
      <c r="E19" s="128">
        <f>C19*D19</f>
        <v>12000</v>
      </c>
      <c r="F19" s="131">
        <f>E19/82800</f>
        <v>0.14492753623188406</v>
      </c>
    </row>
    <row r="20" spans="1:6" ht="23.25">
      <c r="A20" s="124"/>
      <c r="B20" s="55" t="s">
        <v>4</v>
      </c>
      <c r="C20" s="130">
        <f>SUM(C5:C19)</f>
        <v>19680</v>
      </c>
      <c r="D20" s="130">
        <f>SUM(D5:D19)</f>
        <v>3058</v>
      </c>
      <c r="E20" s="128">
        <f>SUM(E5:E19)</f>
        <v>208930</v>
      </c>
      <c r="F20" s="131">
        <f>SUM(F5:F19)</f>
        <v>2.523309178743962</v>
      </c>
    </row>
  </sheetData>
  <sheetProtection/>
  <mergeCells count="1">
    <mergeCell ref="A2:F2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65" sqref="H65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1.75">
      <c r="A1" s="230"/>
      <c r="B1" s="230"/>
      <c r="C1" s="230"/>
      <c r="D1" s="230"/>
      <c r="E1" s="230"/>
      <c r="F1" s="230"/>
    </row>
    <row r="2" ht="13.5" thickBot="1"/>
    <row r="3" spans="1:6" ht="19.5" thickTop="1">
      <c r="A3" s="135" t="s">
        <v>0</v>
      </c>
      <c r="B3" s="136" t="s">
        <v>5</v>
      </c>
      <c r="C3" s="136" t="s">
        <v>171</v>
      </c>
      <c r="D3" s="136" t="s">
        <v>170</v>
      </c>
      <c r="E3" s="136" t="s">
        <v>9</v>
      </c>
      <c r="F3" s="136" t="s">
        <v>2</v>
      </c>
    </row>
    <row r="4" spans="1:6" ht="18.75">
      <c r="A4" s="137"/>
      <c r="B4" s="147" t="s">
        <v>11</v>
      </c>
      <c r="C4" s="138"/>
      <c r="D4" s="139"/>
      <c r="E4" s="138">
        <f aca="true" t="shared" si="0" ref="E4:E17">C4*D4</f>
        <v>0</v>
      </c>
      <c r="F4" s="140">
        <f aca="true" t="shared" si="1" ref="F4:F17">E4/82800</f>
        <v>0</v>
      </c>
    </row>
    <row r="5" spans="1:6" ht="18.75">
      <c r="A5" s="137">
        <v>1</v>
      </c>
      <c r="B5" s="132" t="s">
        <v>12</v>
      </c>
      <c r="C5" s="138">
        <v>10</v>
      </c>
      <c r="D5" s="138">
        <v>1150</v>
      </c>
      <c r="E5" s="138">
        <f t="shared" si="0"/>
        <v>11500</v>
      </c>
      <c r="F5" s="140">
        <f t="shared" si="1"/>
        <v>0.1388888888888889</v>
      </c>
    </row>
    <row r="6" spans="1:6" ht="18.75">
      <c r="A6" s="137">
        <v>2</v>
      </c>
      <c r="B6" s="132" t="s">
        <v>13</v>
      </c>
      <c r="C6" s="138">
        <v>5</v>
      </c>
      <c r="D6" s="138">
        <v>900</v>
      </c>
      <c r="E6" s="138">
        <f t="shared" si="0"/>
        <v>4500</v>
      </c>
      <c r="F6" s="140">
        <f t="shared" si="1"/>
        <v>0.05434782608695652</v>
      </c>
    </row>
    <row r="7" spans="1:6" ht="18.75">
      <c r="A7" s="137">
        <v>3</v>
      </c>
      <c r="B7" s="132" t="s">
        <v>14</v>
      </c>
      <c r="C7" s="141">
        <v>20</v>
      </c>
      <c r="D7" s="141">
        <v>3500</v>
      </c>
      <c r="E7" s="141">
        <f t="shared" si="0"/>
        <v>70000</v>
      </c>
      <c r="F7" s="142">
        <f t="shared" si="1"/>
        <v>0.8454106280193237</v>
      </c>
    </row>
    <row r="8" spans="1:6" ht="18.75">
      <c r="A8" s="137">
        <v>4</v>
      </c>
      <c r="B8" s="132" t="s">
        <v>15</v>
      </c>
      <c r="C8" s="141">
        <v>10</v>
      </c>
      <c r="D8" s="141">
        <v>5500</v>
      </c>
      <c r="E8" s="141">
        <f t="shared" si="0"/>
        <v>55000</v>
      </c>
      <c r="F8" s="142">
        <f t="shared" si="1"/>
        <v>0.6642512077294686</v>
      </c>
    </row>
    <row r="9" spans="1:6" ht="18.75">
      <c r="A9" s="137">
        <v>5</v>
      </c>
      <c r="B9" s="132" t="s">
        <v>16</v>
      </c>
      <c r="C9" s="141">
        <v>30</v>
      </c>
      <c r="D9" s="141">
        <v>800</v>
      </c>
      <c r="E9" s="141">
        <f t="shared" si="0"/>
        <v>24000</v>
      </c>
      <c r="F9" s="142">
        <f t="shared" si="1"/>
        <v>0.2898550724637681</v>
      </c>
    </row>
    <row r="10" spans="1:6" ht="18.75">
      <c r="A10" s="137">
        <v>6</v>
      </c>
      <c r="B10" s="132" t="s">
        <v>17</v>
      </c>
      <c r="C10" s="141">
        <v>40</v>
      </c>
      <c r="D10" s="141">
        <v>8500</v>
      </c>
      <c r="E10" s="141">
        <f t="shared" si="0"/>
        <v>340000</v>
      </c>
      <c r="F10" s="142">
        <f t="shared" si="1"/>
        <v>4.106280193236715</v>
      </c>
    </row>
    <row r="11" spans="1:6" ht="18.75">
      <c r="A11" s="137">
        <v>7</v>
      </c>
      <c r="B11" s="133" t="s">
        <v>18</v>
      </c>
      <c r="C11" s="141">
        <v>5</v>
      </c>
      <c r="D11" s="141">
        <v>750</v>
      </c>
      <c r="E11" s="141">
        <f t="shared" si="0"/>
        <v>3750</v>
      </c>
      <c r="F11" s="142">
        <f t="shared" si="1"/>
        <v>0.04528985507246377</v>
      </c>
    </row>
    <row r="12" spans="1:6" ht="18.75">
      <c r="A12" s="137">
        <v>8</v>
      </c>
      <c r="B12" s="134" t="s">
        <v>19</v>
      </c>
      <c r="C12" s="143">
        <v>5</v>
      </c>
      <c r="D12" s="143">
        <v>500</v>
      </c>
      <c r="E12" s="141">
        <f t="shared" si="0"/>
        <v>2500</v>
      </c>
      <c r="F12" s="142">
        <f t="shared" si="1"/>
        <v>0.030193236714975844</v>
      </c>
    </row>
    <row r="13" spans="1:6" ht="18.75">
      <c r="A13" s="137">
        <v>9</v>
      </c>
      <c r="B13" s="134" t="s">
        <v>20</v>
      </c>
      <c r="C13" s="143">
        <v>5</v>
      </c>
      <c r="D13" s="143">
        <v>500</v>
      </c>
      <c r="E13" s="141">
        <f t="shared" si="0"/>
        <v>2500</v>
      </c>
      <c r="F13" s="142">
        <f t="shared" si="1"/>
        <v>0.030193236714975844</v>
      </c>
    </row>
    <row r="14" spans="1:6" ht="18.75">
      <c r="A14" s="137">
        <v>10</v>
      </c>
      <c r="B14" s="134" t="s">
        <v>21</v>
      </c>
      <c r="C14" s="143">
        <v>10</v>
      </c>
      <c r="D14" s="143">
        <v>900</v>
      </c>
      <c r="E14" s="141">
        <f t="shared" si="0"/>
        <v>9000</v>
      </c>
      <c r="F14" s="142">
        <f t="shared" si="1"/>
        <v>0.10869565217391304</v>
      </c>
    </row>
    <row r="15" spans="1:6" ht="18.75">
      <c r="A15" s="137">
        <v>11</v>
      </c>
      <c r="B15" s="134" t="s">
        <v>22</v>
      </c>
      <c r="C15" s="143">
        <v>5</v>
      </c>
      <c r="D15" s="143">
        <v>700</v>
      </c>
      <c r="E15" s="141">
        <f t="shared" si="0"/>
        <v>3500</v>
      </c>
      <c r="F15" s="142">
        <f t="shared" si="1"/>
        <v>0.042270531400966184</v>
      </c>
    </row>
    <row r="16" spans="1:6" ht="18.75">
      <c r="A16" s="137">
        <v>12</v>
      </c>
      <c r="B16" s="134" t="s">
        <v>23</v>
      </c>
      <c r="C16" s="143">
        <v>10</v>
      </c>
      <c r="D16" s="143">
        <v>1100</v>
      </c>
      <c r="E16" s="141">
        <f t="shared" si="0"/>
        <v>11000</v>
      </c>
      <c r="F16" s="142">
        <f t="shared" si="1"/>
        <v>0.13285024154589373</v>
      </c>
    </row>
    <row r="17" spans="1:6" ht="18.75">
      <c r="A17" s="137"/>
      <c r="B17" s="146" t="s">
        <v>74</v>
      </c>
      <c r="C17" s="143"/>
      <c r="D17" s="143"/>
      <c r="E17" s="141">
        <f t="shared" si="0"/>
        <v>0</v>
      </c>
      <c r="F17" s="142">
        <f t="shared" si="1"/>
        <v>0</v>
      </c>
    </row>
    <row r="18" spans="1:6" ht="18.75">
      <c r="A18" s="149">
        <v>14</v>
      </c>
      <c r="B18" s="148" t="s">
        <v>81</v>
      </c>
      <c r="C18" s="141">
        <v>5</v>
      </c>
      <c r="D18" s="141">
        <v>3250</v>
      </c>
      <c r="E18" s="141">
        <f aca="true" t="shared" si="2" ref="E18:E61">C18*D18</f>
        <v>16250</v>
      </c>
      <c r="F18" s="142">
        <f aca="true" t="shared" si="3" ref="F18:F61">E18/82800</f>
        <v>0.196256038647343</v>
      </c>
    </row>
    <row r="19" spans="1:6" ht="37.5">
      <c r="A19" s="149">
        <v>15</v>
      </c>
      <c r="B19" s="148" t="s">
        <v>187</v>
      </c>
      <c r="C19" s="149">
        <v>5</v>
      </c>
      <c r="D19" s="149">
        <v>1860</v>
      </c>
      <c r="E19" s="141">
        <f t="shared" si="2"/>
        <v>9300</v>
      </c>
      <c r="F19" s="142">
        <f t="shared" si="3"/>
        <v>0.11231884057971014</v>
      </c>
    </row>
    <row r="20" spans="1:6" ht="18.75">
      <c r="A20" s="137">
        <v>16</v>
      </c>
      <c r="B20" s="148" t="s">
        <v>82</v>
      </c>
      <c r="C20" s="149">
        <v>5</v>
      </c>
      <c r="D20" s="149">
        <v>350</v>
      </c>
      <c r="E20" s="141">
        <f t="shared" si="2"/>
        <v>1750</v>
      </c>
      <c r="F20" s="142">
        <f t="shared" si="3"/>
        <v>0.021135265700483092</v>
      </c>
    </row>
    <row r="21" spans="1:6" ht="18.75">
      <c r="A21" s="149">
        <v>17</v>
      </c>
      <c r="B21" s="148" t="s">
        <v>83</v>
      </c>
      <c r="C21" s="149">
        <v>5</v>
      </c>
      <c r="D21" s="149">
        <v>45</v>
      </c>
      <c r="E21" s="141">
        <f t="shared" si="2"/>
        <v>225</v>
      </c>
      <c r="F21" s="142">
        <f t="shared" si="3"/>
        <v>0.002717391304347826</v>
      </c>
    </row>
    <row r="22" spans="1:6" ht="18.75">
      <c r="A22" s="149">
        <v>18</v>
      </c>
      <c r="B22" s="148" t="s">
        <v>84</v>
      </c>
      <c r="C22" s="149">
        <v>5</v>
      </c>
      <c r="D22" s="149">
        <v>69</v>
      </c>
      <c r="E22" s="141">
        <f t="shared" si="2"/>
        <v>345</v>
      </c>
      <c r="F22" s="142">
        <f t="shared" si="3"/>
        <v>0.004166666666666667</v>
      </c>
    </row>
    <row r="23" spans="1:6" ht="18.75">
      <c r="A23" s="137">
        <v>19</v>
      </c>
      <c r="B23" s="148" t="s">
        <v>85</v>
      </c>
      <c r="C23" s="149">
        <v>5</v>
      </c>
      <c r="D23" s="149">
        <v>173</v>
      </c>
      <c r="E23" s="141">
        <f t="shared" si="2"/>
        <v>865</v>
      </c>
      <c r="F23" s="142">
        <f t="shared" si="3"/>
        <v>0.010446859903381643</v>
      </c>
    </row>
    <row r="24" spans="1:6" ht="18.75">
      <c r="A24" s="149"/>
      <c r="B24" s="148" t="s">
        <v>75</v>
      </c>
      <c r="C24" s="149"/>
      <c r="D24" s="149"/>
      <c r="E24" s="141">
        <f t="shared" si="2"/>
        <v>0</v>
      </c>
      <c r="F24" s="142">
        <f t="shared" si="3"/>
        <v>0</v>
      </c>
    </row>
    <row r="25" spans="1:6" ht="18.75">
      <c r="A25" s="149">
        <v>20</v>
      </c>
      <c r="B25" s="148" t="s">
        <v>86</v>
      </c>
      <c r="C25" s="149">
        <v>10</v>
      </c>
      <c r="D25" s="149">
        <v>60</v>
      </c>
      <c r="E25" s="141">
        <f t="shared" si="2"/>
        <v>600</v>
      </c>
      <c r="F25" s="142">
        <f t="shared" si="3"/>
        <v>0.007246376811594203</v>
      </c>
    </row>
    <row r="26" spans="1:6" ht="18.75">
      <c r="A26" s="149">
        <v>21</v>
      </c>
      <c r="B26" s="148" t="s">
        <v>87</v>
      </c>
      <c r="C26" s="149">
        <v>15</v>
      </c>
      <c r="D26" s="149">
        <v>20</v>
      </c>
      <c r="E26" s="141">
        <f t="shared" si="2"/>
        <v>300</v>
      </c>
      <c r="F26" s="142">
        <f t="shared" si="3"/>
        <v>0.0036231884057971015</v>
      </c>
    </row>
    <row r="27" spans="1:6" ht="37.5">
      <c r="A27" s="149">
        <v>22</v>
      </c>
      <c r="B27" s="148" t="s">
        <v>188</v>
      </c>
      <c r="C27" s="149">
        <v>30</v>
      </c>
      <c r="D27" s="149">
        <v>12</v>
      </c>
      <c r="E27" s="141">
        <f t="shared" si="2"/>
        <v>360</v>
      </c>
      <c r="F27" s="142">
        <f t="shared" si="3"/>
        <v>0.004347826086956522</v>
      </c>
    </row>
    <row r="28" spans="1:6" ht="18.75">
      <c r="A28" s="149">
        <v>23</v>
      </c>
      <c r="B28" s="148" t="s">
        <v>88</v>
      </c>
      <c r="C28" s="149">
        <v>15</v>
      </c>
      <c r="D28" s="149">
        <v>60</v>
      </c>
      <c r="E28" s="141">
        <f t="shared" si="2"/>
        <v>900</v>
      </c>
      <c r="F28" s="142">
        <f t="shared" si="3"/>
        <v>0.010869565217391304</v>
      </c>
    </row>
    <row r="29" spans="1:6" ht="18.75">
      <c r="A29" s="149">
        <v>24</v>
      </c>
      <c r="B29" s="148" t="s">
        <v>89</v>
      </c>
      <c r="C29" s="149">
        <v>60</v>
      </c>
      <c r="D29" s="149">
        <v>10</v>
      </c>
      <c r="E29" s="141">
        <f t="shared" si="2"/>
        <v>600</v>
      </c>
      <c r="F29" s="142">
        <f t="shared" si="3"/>
        <v>0.007246376811594203</v>
      </c>
    </row>
    <row r="30" spans="1:6" ht="18.75">
      <c r="A30" s="149">
        <v>25</v>
      </c>
      <c r="B30" s="148" t="s">
        <v>189</v>
      </c>
      <c r="C30" s="149">
        <v>60</v>
      </c>
      <c r="D30" s="149">
        <v>12</v>
      </c>
      <c r="E30" s="141">
        <f t="shared" si="2"/>
        <v>720</v>
      </c>
      <c r="F30" s="142">
        <f t="shared" si="3"/>
        <v>0.008695652173913044</v>
      </c>
    </row>
    <row r="31" spans="1:6" ht="18.75">
      <c r="A31" s="149">
        <v>26</v>
      </c>
      <c r="B31" s="148" t="s">
        <v>190</v>
      </c>
      <c r="C31" s="149">
        <v>60</v>
      </c>
      <c r="D31" s="149">
        <v>12</v>
      </c>
      <c r="E31" s="141">
        <f t="shared" si="2"/>
        <v>720</v>
      </c>
      <c r="F31" s="142">
        <f t="shared" si="3"/>
        <v>0.008695652173913044</v>
      </c>
    </row>
    <row r="32" spans="1:6" ht="18.75">
      <c r="A32" s="149">
        <v>27</v>
      </c>
      <c r="B32" s="148" t="s">
        <v>90</v>
      </c>
      <c r="C32" s="149">
        <v>60</v>
      </c>
      <c r="D32" s="149">
        <v>10</v>
      </c>
      <c r="E32" s="141">
        <f t="shared" si="2"/>
        <v>600</v>
      </c>
      <c r="F32" s="142">
        <f t="shared" si="3"/>
        <v>0.007246376811594203</v>
      </c>
    </row>
    <row r="33" spans="1:6" ht="18.75">
      <c r="A33" s="149">
        <v>28</v>
      </c>
      <c r="B33" s="148" t="s">
        <v>23</v>
      </c>
      <c r="C33" s="149">
        <v>30</v>
      </c>
      <c r="D33" s="149">
        <v>480</v>
      </c>
      <c r="E33" s="141">
        <f t="shared" si="2"/>
        <v>14400</v>
      </c>
      <c r="F33" s="142">
        <f t="shared" si="3"/>
        <v>0.17391304347826086</v>
      </c>
    </row>
    <row r="34" spans="1:6" ht="18.75">
      <c r="A34" s="149">
        <v>29</v>
      </c>
      <c r="B34" s="148" t="s">
        <v>91</v>
      </c>
      <c r="C34" s="149">
        <v>360</v>
      </c>
      <c r="D34" s="149">
        <v>12</v>
      </c>
      <c r="E34" s="141">
        <f t="shared" si="2"/>
        <v>4320</v>
      </c>
      <c r="F34" s="142">
        <f t="shared" si="3"/>
        <v>0.05217391304347826</v>
      </c>
    </row>
    <row r="35" spans="1:6" ht="18.75">
      <c r="A35" s="149"/>
      <c r="B35" s="145" t="s">
        <v>76</v>
      </c>
      <c r="C35" s="149"/>
      <c r="D35" s="149"/>
      <c r="E35" s="141">
        <f t="shared" si="2"/>
        <v>0</v>
      </c>
      <c r="F35" s="142">
        <f t="shared" si="3"/>
        <v>0</v>
      </c>
    </row>
    <row r="36" spans="1:6" ht="18.75">
      <c r="A36" s="149">
        <v>30</v>
      </c>
      <c r="B36" s="148" t="s">
        <v>92</v>
      </c>
      <c r="C36" s="149">
        <v>60</v>
      </c>
      <c r="D36" s="149">
        <v>2</v>
      </c>
      <c r="E36" s="141">
        <f t="shared" si="2"/>
        <v>120</v>
      </c>
      <c r="F36" s="142">
        <f t="shared" si="3"/>
        <v>0.0014492753623188406</v>
      </c>
    </row>
    <row r="37" spans="1:6" ht="18.75">
      <c r="A37" s="149">
        <v>31</v>
      </c>
      <c r="B37" s="148" t="s">
        <v>93</v>
      </c>
      <c r="C37" s="149">
        <v>30</v>
      </c>
      <c r="D37" s="149">
        <v>4</v>
      </c>
      <c r="E37" s="141">
        <f t="shared" si="2"/>
        <v>120</v>
      </c>
      <c r="F37" s="142">
        <f t="shared" si="3"/>
        <v>0.0014492753623188406</v>
      </c>
    </row>
    <row r="38" spans="1:6" ht="37.5">
      <c r="A38" s="149">
        <v>32</v>
      </c>
      <c r="B38" s="148" t="s">
        <v>191</v>
      </c>
      <c r="C38" s="149">
        <v>60</v>
      </c>
      <c r="D38" s="149">
        <v>12</v>
      </c>
      <c r="E38" s="141">
        <f t="shared" si="2"/>
        <v>720</v>
      </c>
      <c r="F38" s="142">
        <f t="shared" si="3"/>
        <v>0.008695652173913044</v>
      </c>
    </row>
    <row r="39" spans="1:6" ht="18.75">
      <c r="A39" s="149"/>
      <c r="B39" s="145" t="s">
        <v>77</v>
      </c>
      <c r="C39" s="149"/>
      <c r="D39" s="149"/>
      <c r="E39" s="141">
        <f t="shared" si="2"/>
        <v>0</v>
      </c>
      <c r="F39" s="142">
        <f t="shared" si="3"/>
        <v>0</v>
      </c>
    </row>
    <row r="40" spans="1:6" ht="18.75">
      <c r="A40" s="149">
        <v>33</v>
      </c>
      <c r="B40" s="148" t="s">
        <v>94</v>
      </c>
      <c r="C40" s="149">
        <v>10</v>
      </c>
      <c r="D40" s="149">
        <v>2200</v>
      </c>
      <c r="E40" s="141">
        <f t="shared" si="2"/>
        <v>22000</v>
      </c>
      <c r="F40" s="142">
        <f t="shared" si="3"/>
        <v>0.26570048309178745</v>
      </c>
    </row>
    <row r="41" spans="1:6" ht="18.75">
      <c r="A41" s="149">
        <v>34</v>
      </c>
      <c r="B41" s="148" t="s">
        <v>95</v>
      </c>
      <c r="C41" s="149">
        <v>180</v>
      </c>
      <c r="D41" s="149">
        <v>4</v>
      </c>
      <c r="E41" s="141">
        <f t="shared" si="2"/>
        <v>720</v>
      </c>
      <c r="F41" s="142">
        <f t="shared" si="3"/>
        <v>0.008695652173913044</v>
      </c>
    </row>
    <row r="42" spans="1:6" ht="18.75">
      <c r="A42" s="149">
        <v>35</v>
      </c>
      <c r="B42" s="148" t="s">
        <v>96</v>
      </c>
      <c r="C42" s="149">
        <v>360</v>
      </c>
      <c r="D42" s="149">
        <v>24</v>
      </c>
      <c r="E42" s="141">
        <f t="shared" si="2"/>
        <v>8640</v>
      </c>
      <c r="F42" s="142">
        <f t="shared" si="3"/>
        <v>0.10434782608695652</v>
      </c>
    </row>
    <row r="43" spans="1:6" ht="18.75">
      <c r="A43" s="149"/>
      <c r="B43" s="145" t="s">
        <v>78</v>
      </c>
      <c r="C43" s="149"/>
      <c r="D43" s="149"/>
      <c r="E43" s="141">
        <f t="shared" si="2"/>
        <v>0</v>
      </c>
      <c r="F43" s="142">
        <f t="shared" si="3"/>
        <v>0</v>
      </c>
    </row>
    <row r="44" spans="1:6" ht="18.75">
      <c r="A44" s="149">
        <v>36</v>
      </c>
      <c r="B44" s="148" t="s">
        <v>97</v>
      </c>
      <c r="C44" s="149">
        <v>120</v>
      </c>
      <c r="D44" s="149">
        <v>10</v>
      </c>
      <c r="E44" s="141">
        <f t="shared" si="2"/>
        <v>1200</v>
      </c>
      <c r="F44" s="142">
        <f t="shared" si="3"/>
        <v>0.014492753623188406</v>
      </c>
    </row>
    <row r="45" spans="1:6" ht="18.75">
      <c r="A45" s="149">
        <v>37</v>
      </c>
      <c r="B45" s="148" t="s">
        <v>98</v>
      </c>
      <c r="C45" s="149">
        <v>120</v>
      </c>
      <c r="D45" s="149">
        <v>5</v>
      </c>
      <c r="E45" s="141">
        <f t="shared" si="2"/>
        <v>600</v>
      </c>
      <c r="F45" s="142">
        <f t="shared" si="3"/>
        <v>0.007246376811594203</v>
      </c>
    </row>
    <row r="46" spans="1:6" ht="18.75">
      <c r="A46" s="149">
        <v>38</v>
      </c>
      <c r="B46" s="148" t="s">
        <v>99</v>
      </c>
      <c r="C46" s="149">
        <v>120</v>
      </c>
      <c r="D46" s="149">
        <v>5</v>
      </c>
      <c r="E46" s="141">
        <f t="shared" si="2"/>
        <v>600</v>
      </c>
      <c r="F46" s="142">
        <f t="shared" si="3"/>
        <v>0.007246376811594203</v>
      </c>
    </row>
    <row r="47" spans="1:6" ht="18.75">
      <c r="A47" s="149">
        <v>39</v>
      </c>
      <c r="B47" s="148" t="s">
        <v>100</v>
      </c>
      <c r="C47" s="149">
        <v>180</v>
      </c>
      <c r="D47" s="149">
        <v>2</v>
      </c>
      <c r="E47" s="141">
        <f t="shared" si="2"/>
        <v>360</v>
      </c>
      <c r="F47" s="142">
        <f t="shared" si="3"/>
        <v>0.004347826086956522</v>
      </c>
    </row>
    <row r="48" spans="1:6" ht="18.75">
      <c r="A48" s="149">
        <v>40</v>
      </c>
      <c r="B48" s="148" t="s">
        <v>101</v>
      </c>
      <c r="C48" s="149">
        <v>30</v>
      </c>
      <c r="D48" s="149">
        <v>30</v>
      </c>
      <c r="E48" s="141">
        <f t="shared" si="2"/>
        <v>900</v>
      </c>
      <c r="F48" s="142">
        <f t="shared" si="3"/>
        <v>0.010869565217391304</v>
      </c>
    </row>
    <row r="49" spans="1:6" ht="18.75">
      <c r="A49" s="149">
        <v>41</v>
      </c>
      <c r="B49" s="148" t="s">
        <v>102</v>
      </c>
      <c r="C49" s="149">
        <v>15</v>
      </c>
      <c r="D49" s="149">
        <v>50</v>
      </c>
      <c r="E49" s="141">
        <f t="shared" si="2"/>
        <v>750</v>
      </c>
      <c r="F49" s="142">
        <f t="shared" si="3"/>
        <v>0.009057971014492754</v>
      </c>
    </row>
    <row r="50" spans="1:6" ht="18.75">
      <c r="A50" s="149"/>
      <c r="B50" s="145" t="s">
        <v>79</v>
      </c>
      <c r="C50" s="149"/>
      <c r="D50" s="149"/>
      <c r="E50" s="141">
        <f t="shared" si="2"/>
        <v>0</v>
      </c>
      <c r="F50" s="142">
        <f t="shared" si="3"/>
        <v>0</v>
      </c>
    </row>
    <row r="51" spans="1:6" ht="18.75">
      <c r="A51" s="149">
        <v>42</v>
      </c>
      <c r="B51" s="148" t="s">
        <v>103</v>
      </c>
      <c r="C51" s="149">
        <v>360</v>
      </c>
      <c r="D51" s="149">
        <v>4</v>
      </c>
      <c r="E51" s="141">
        <f t="shared" si="2"/>
        <v>1440</v>
      </c>
      <c r="F51" s="142">
        <f t="shared" si="3"/>
        <v>0.017391304347826087</v>
      </c>
    </row>
    <row r="52" spans="1:6" ht="18.75">
      <c r="A52" s="149">
        <v>43</v>
      </c>
      <c r="B52" s="148" t="s">
        <v>104</v>
      </c>
      <c r="C52" s="149">
        <v>360</v>
      </c>
      <c r="D52" s="149">
        <v>4</v>
      </c>
      <c r="E52" s="141">
        <f t="shared" si="2"/>
        <v>1440</v>
      </c>
      <c r="F52" s="142">
        <f t="shared" si="3"/>
        <v>0.017391304347826087</v>
      </c>
    </row>
    <row r="53" spans="1:6" ht="18.75">
      <c r="A53" s="149">
        <v>44</v>
      </c>
      <c r="B53" s="148" t="s">
        <v>105</v>
      </c>
      <c r="C53" s="149">
        <v>360</v>
      </c>
      <c r="D53" s="149">
        <v>4</v>
      </c>
      <c r="E53" s="141">
        <f t="shared" si="2"/>
        <v>1440</v>
      </c>
      <c r="F53" s="142">
        <f t="shared" si="3"/>
        <v>0.017391304347826087</v>
      </c>
    </row>
    <row r="54" spans="1:6" ht="18.75">
      <c r="A54" s="149">
        <v>45</v>
      </c>
      <c r="B54" s="148" t="s">
        <v>106</v>
      </c>
      <c r="C54" s="149">
        <v>360</v>
      </c>
      <c r="D54" s="149">
        <v>8</v>
      </c>
      <c r="E54" s="141">
        <f t="shared" si="2"/>
        <v>2880</v>
      </c>
      <c r="F54" s="142">
        <f t="shared" si="3"/>
        <v>0.034782608695652174</v>
      </c>
    </row>
    <row r="55" spans="1:6" ht="37.5">
      <c r="A55" s="149">
        <v>46</v>
      </c>
      <c r="B55" s="148" t="s">
        <v>192</v>
      </c>
      <c r="C55" s="149">
        <v>60</v>
      </c>
      <c r="D55" s="149">
        <v>4</v>
      </c>
      <c r="E55" s="141">
        <f t="shared" si="2"/>
        <v>240</v>
      </c>
      <c r="F55" s="142">
        <f t="shared" si="3"/>
        <v>0.002898550724637681</v>
      </c>
    </row>
    <row r="56" spans="1:6" ht="18.75">
      <c r="A56" s="149"/>
      <c r="B56" s="145" t="s">
        <v>80</v>
      </c>
      <c r="C56" s="149"/>
      <c r="D56" s="149"/>
      <c r="E56" s="141">
        <f t="shared" si="2"/>
        <v>0</v>
      </c>
      <c r="F56" s="142">
        <f t="shared" si="3"/>
        <v>0</v>
      </c>
    </row>
    <row r="57" spans="1:6" ht="18.75">
      <c r="A57" s="149">
        <v>47</v>
      </c>
      <c r="B57" s="148" t="s">
        <v>107</v>
      </c>
      <c r="C57" s="149">
        <v>360</v>
      </c>
      <c r="D57" s="149">
        <v>12</v>
      </c>
      <c r="E57" s="141">
        <f t="shared" si="2"/>
        <v>4320</v>
      </c>
      <c r="F57" s="142">
        <f t="shared" si="3"/>
        <v>0.05217391304347826</v>
      </c>
    </row>
    <row r="58" spans="1:6" ht="18.75">
      <c r="A58" s="149">
        <v>48</v>
      </c>
      <c r="B58" s="148" t="s">
        <v>108</v>
      </c>
      <c r="C58" s="149">
        <v>180</v>
      </c>
      <c r="D58" s="149">
        <v>12</v>
      </c>
      <c r="E58" s="141">
        <f t="shared" si="2"/>
        <v>2160</v>
      </c>
      <c r="F58" s="142">
        <f t="shared" si="3"/>
        <v>0.02608695652173913</v>
      </c>
    </row>
    <row r="59" spans="1:6" ht="18.75">
      <c r="A59" s="149">
        <v>49</v>
      </c>
      <c r="B59" s="148" t="s">
        <v>109</v>
      </c>
      <c r="C59" s="149">
        <v>720</v>
      </c>
      <c r="D59" s="149">
        <v>6</v>
      </c>
      <c r="E59" s="141">
        <f t="shared" si="2"/>
        <v>4320</v>
      </c>
      <c r="F59" s="142">
        <f t="shared" si="3"/>
        <v>0.05217391304347826</v>
      </c>
    </row>
    <row r="60" spans="1:6" ht="37.5">
      <c r="A60" s="149">
        <v>50</v>
      </c>
      <c r="B60" s="148" t="s">
        <v>110</v>
      </c>
      <c r="C60" s="149">
        <v>15</v>
      </c>
      <c r="D60" s="149">
        <v>60</v>
      </c>
      <c r="E60" s="141">
        <f t="shared" si="2"/>
        <v>900</v>
      </c>
      <c r="F60" s="142">
        <f t="shared" si="3"/>
        <v>0.010869565217391304</v>
      </c>
    </row>
    <row r="61" spans="1:6" ht="18.75">
      <c r="A61" s="149">
        <v>51</v>
      </c>
      <c r="B61" s="148" t="s">
        <v>23</v>
      </c>
      <c r="C61" s="149">
        <v>30</v>
      </c>
      <c r="D61" s="149">
        <v>30</v>
      </c>
      <c r="E61" s="141">
        <f t="shared" si="2"/>
        <v>900</v>
      </c>
      <c r="F61" s="142">
        <f t="shared" si="3"/>
        <v>0.010869565217391304</v>
      </c>
    </row>
    <row r="62" spans="1:6" ht="18.75">
      <c r="A62" s="150"/>
      <c r="B62" s="144" t="s">
        <v>4</v>
      </c>
      <c r="C62" s="151">
        <f>SUM(C5:C61)</f>
        <v>4975</v>
      </c>
      <c r="D62" s="151">
        <f>SUM(D5:D61)</f>
        <v>33727</v>
      </c>
      <c r="E62" s="151">
        <f>SUM(E5:E61)</f>
        <v>646275</v>
      </c>
      <c r="F62" s="152">
        <f>SUM(F5:F61)</f>
        <v>7.805253623188404</v>
      </c>
    </row>
  </sheetData>
  <sheetProtection/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7109375" style="0" bestFit="1" customWidth="1"/>
    <col min="2" max="2" width="61.57421875" style="0" customWidth="1"/>
    <col min="3" max="3" width="16.8515625" style="0" customWidth="1"/>
    <col min="4" max="4" width="16.28125" style="0" customWidth="1"/>
    <col min="5" max="5" width="17.28125" style="0" customWidth="1"/>
    <col min="6" max="6" width="18.7109375" style="0" customWidth="1"/>
  </cols>
  <sheetData>
    <row r="1" spans="1:6" ht="22.5" thickBot="1">
      <c r="A1" s="230" t="s">
        <v>289</v>
      </c>
      <c r="B1" s="230"/>
      <c r="C1" s="230"/>
      <c r="D1" s="230"/>
      <c r="E1" s="230"/>
      <c r="F1" s="230"/>
    </row>
    <row r="2" spans="1:6" ht="21.75" thickBot="1" thickTop="1">
      <c r="A2" s="8" t="s">
        <v>0</v>
      </c>
      <c r="B2" s="9" t="s">
        <v>5</v>
      </c>
      <c r="C2" s="9" t="s">
        <v>24</v>
      </c>
      <c r="D2" s="9" t="s">
        <v>142</v>
      </c>
      <c r="E2" s="9" t="s">
        <v>25</v>
      </c>
      <c r="F2" s="41" t="s">
        <v>2</v>
      </c>
    </row>
    <row r="3" spans="1:6" ht="24" thickTop="1">
      <c r="A3" s="10">
        <v>1</v>
      </c>
      <c r="B3" s="11" t="s">
        <v>26</v>
      </c>
      <c r="C3" s="81">
        <v>480</v>
      </c>
      <c r="D3" s="87">
        <v>13</v>
      </c>
      <c r="E3" s="81">
        <f>C3*D3</f>
        <v>6240</v>
      </c>
      <c r="F3" s="82">
        <f>E3/(1380*60)</f>
        <v>0.07536231884057971</v>
      </c>
    </row>
    <row r="4" spans="1:6" ht="23.25">
      <c r="A4" s="42"/>
      <c r="B4" s="43" t="s">
        <v>27</v>
      </c>
      <c r="C4" s="61">
        <v>2400</v>
      </c>
      <c r="D4" s="65">
        <v>13</v>
      </c>
      <c r="E4" s="61">
        <f>C4*D4</f>
        <v>31200</v>
      </c>
      <c r="F4" s="63">
        <f>E4/(1380*60)</f>
        <v>0.37681159420289856</v>
      </c>
    </row>
    <row r="5" spans="1:6" ht="23.25">
      <c r="A5" s="42"/>
      <c r="B5" s="43" t="s">
        <v>28</v>
      </c>
      <c r="C5" s="61" t="s">
        <v>3</v>
      </c>
      <c r="D5" s="64" t="s">
        <v>3</v>
      </c>
      <c r="E5" s="61" t="s">
        <v>3</v>
      </c>
      <c r="F5" s="63" t="s">
        <v>3</v>
      </c>
    </row>
    <row r="6" spans="1:6" ht="23.25">
      <c r="A6" s="42"/>
      <c r="B6" s="43" t="s">
        <v>29</v>
      </c>
      <c r="C6" s="61">
        <v>1440</v>
      </c>
      <c r="D6" s="65">
        <v>13</v>
      </c>
      <c r="E6" s="61">
        <f>C6*D6</f>
        <v>18720</v>
      </c>
      <c r="F6" s="63">
        <f>E6/(1380*60)</f>
        <v>0.22608695652173913</v>
      </c>
    </row>
    <row r="7" spans="1:6" ht="23.25">
      <c r="A7" s="42"/>
      <c r="B7" s="43" t="s">
        <v>30</v>
      </c>
      <c r="C7" s="61">
        <v>480</v>
      </c>
      <c r="D7" s="65">
        <v>13</v>
      </c>
      <c r="E7" s="61">
        <f>C7*D7</f>
        <v>6240</v>
      </c>
      <c r="F7" s="63">
        <f>E7/(1380*60)</f>
        <v>0.07536231884057971</v>
      </c>
    </row>
    <row r="8" spans="1:6" ht="23.25">
      <c r="A8" s="42"/>
      <c r="B8" s="43" t="s">
        <v>31</v>
      </c>
      <c r="C8" s="61">
        <v>10800</v>
      </c>
      <c r="D8" s="65">
        <v>13</v>
      </c>
      <c r="E8" s="61">
        <f>C8*D8</f>
        <v>140400</v>
      </c>
      <c r="F8" s="63">
        <f>E8/(1380*60)</f>
        <v>1.6956521739130435</v>
      </c>
    </row>
    <row r="9" spans="1:6" ht="23.25">
      <c r="A9" s="42"/>
      <c r="B9" s="43" t="s">
        <v>32</v>
      </c>
      <c r="C9" s="61" t="s">
        <v>3</v>
      </c>
      <c r="D9" s="64" t="s">
        <v>3</v>
      </c>
      <c r="E9" s="61" t="s">
        <v>3</v>
      </c>
      <c r="F9" s="63" t="s">
        <v>3</v>
      </c>
    </row>
    <row r="10" spans="1:6" ht="23.25">
      <c r="A10" s="44"/>
      <c r="B10" s="45" t="s">
        <v>33</v>
      </c>
      <c r="C10" s="68">
        <v>480</v>
      </c>
      <c r="D10" s="88">
        <v>13</v>
      </c>
      <c r="E10" s="68">
        <f>C10*D10</f>
        <v>6240</v>
      </c>
      <c r="F10" s="63">
        <f>E10/(1380*60)</f>
        <v>0.07536231884057971</v>
      </c>
    </row>
    <row r="11" spans="1:6" ht="24.75">
      <c r="A11" s="46">
        <v>2</v>
      </c>
      <c r="B11" s="47" t="s">
        <v>34</v>
      </c>
      <c r="C11" s="67">
        <v>480</v>
      </c>
      <c r="D11" s="89">
        <v>1</v>
      </c>
      <c r="E11" s="67">
        <f>C11*D11</f>
        <v>480</v>
      </c>
      <c r="F11" s="63">
        <f>E11/(1380*60)</f>
        <v>0.005797101449275362</v>
      </c>
    </row>
    <row r="12" spans="1:6" ht="24.75">
      <c r="A12" s="49"/>
      <c r="B12" s="43" t="s">
        <v>35</v>
      </c>
      <c r="C12" s="61">
        <v>6720</v>
      </c>
      <c r="D12" s="65">
        <v>1</v>
      </c>
      <c r="E12" s="61">
        <f>C12*D12</f>
        <v>6720</v>
      </c>
      <c r="F12" s="63">
        <f>E12/(1380*60)</f>
        <v>0.08115942028985507</v>
      </c>
    </row>
    <row r="13" spans="1:6" ht="24.75">
      <c r="A13" s="49"/>
      <c r="B13" s="43" t="s">
        <v>28</v>
      </c>
      <c r="C13" s="61" t="s">
        <v>3</v>
      </c>
      <c r="D13" s="64" t="s">
        <v>3</v>
      </c>
      <c r="E13" s="61" t="s">
        <v>3</v>
      </c>
      <c r="F13" s="63" t="s">
        <v>3</v>
      </c>
    </row>
    <row r="14" spans="1:6" ht="24.75">
      <c r="A14" s="49"/>
      <c r="B14" s="43" t="s">
        <v>36</v>
      </c>
      <c r="C14" s="61">
        <v>2400</v>
      </c>
      <c r="D14" s="65">
        <v>1</v>
      </c>
      <c r="E14" s="61">
        <f aca="true" t="shared" si="0" ref="E14:E19">C14*D14</f>
        <v>2400</v>
      </c>
      <c r="F14" s="63">
        <f aca="true" t="shared" si="1" ref="F14:F19">E14/(1380*60)</f>
        <v>0.028985507246376812</v>
      </c>
    </row>
    <row r="15" spans="1:6" ht="24.75">
      <c r="A15" s="49"/>
      <c r="B15" s="43" t="s">
        <v>37</v>
      </c>
      <c r="C15" s="61">
        <v>480</v>
      </c>
      <c r="D15" s="65">
        <v>1</v>
      </c>
      <c r="E15" s="61">
        <f t="shared" si="0"/>
        <v>480</v>
      </c>
      <c r="F15" s="63">
        <f t="shared" si="1"/>
        <v>0.005797101449275362</v>
      </c>
    </row>
    <row r="16" spans="1:6" ht="24.75">
      <c r="A16" s="49"/>
      <c r="B16" s="43" t="s">
        <v>38</v>
      </c>
      <c r="C16" s="61">
        <v>28800</v>
      </c>
      <c r="D16" s="65">
        <v>1</v>
      </c>
      <c r="E16" s="61">
        <f t="shared" si="0"/>
        <v>28800</v>
      </c>
      <c r="F16" s="63">
        <f t="shared" si="1"/>
        <v>0.34782608695652173</v>
      </c>
    </row>
    <row r="17" spans="1:6" ht="24.75">
      <c r="A17" s="50"/>
      <c r="B17" s="45" t="s">
        <v>33</v>
      </c>
      <c r="C17" s="68">
        <v>480</v>
      </c>
      <c r="D17" s="88">
        <v>1</v>
      </c>
      <c r="E17" s="68">
        <f t="shared" si="0"/>
        <v>480</v>
      </c>
      <c r="F17" s="83">
        <f t="shared" si="1"/>
        <v>0.005797101449275362</v>
      </c>
    </row>
    <row r="18" spans="1:6" ht="23.25">
      <c r="A18" s="51">
        <v>3</v>
      </c>
      <c r="B18" s="52" t="s">
        <v>39</v>
      </c>
      <c r="C18" s="84">
        <v>480</v>
      </c>
      <c r="D18" s="90">
        <v>8</v>
      </c>
      <c r="E18" s="84">
        <f t="shared" si="0"/>
        <v>3840</v>
      </c>
      <c r="F18" s="85">
        <f t="shared" si="1"/>
        <v>0.0463768115942029</v>
      </c>
    </row>
    <row r="19" spans="1:6" ht="23.25">
      <c r="A19" s="53"/>
      <c r="B19" s="47" t="s">
        <v>40</v>
      </c>
      <c r="C19" s="61">
        <v>1440</v>
      </c>
      <c r="D19" s="89">
        <v>8</v>
      </c>
      <c r="E19" s="67">
        <f t="shared" si="0"/>
        <v>11520</v>
      </c>
      <c r="F19" s="86">
        <f t="shared" si="1"/>
        <v>0.1391304347826087</v>
      </c>
    </row>
    <row r="20" spans="1:6" ht="23.25">
      <c r="A20" s="42"/>
      <c r="B20" s="43" t="s">
        <v>28</v>
      </c>
      <c r="C20" s="61" t="s">
        <v>3</v>
      </c>
      <c r="D20" s="64" t="s">
        <v>3</v>
      </c>
      <c r="E20" s="61" t="s">
        <v>3</v>
      </c>
      <c r="F20" s="64" t="s">
        <v>3</v>
      </c>
    </row>
    <row r="21" spans="1:6" ht="23.25">
      <c r="A21" s="42"/>
      <c r="B21" s="43" t="s">
        <v>41</v>
      </c>
      <c r="C21" s="61">
        <v>480</v>
      </c>
      <c r="D21" s="65">
        <v>8</v>
      </c>
      <c r="E21" s="61">
        <f aca="true" t="shared" si="2" ref="E21:E26">C21*D21</f>
        <v>3840</v>
      </c>
      <c r="F21" s="63">
        <f aca="true" t="shared" si="3" ref="F21:F26">E21/(1380*60)</f>
        <v>0.0463768115942029</v>
      </c>
    </row>
    <row r="22" spans="1:6" ht="23.25">
      <c r="A22" s="42"/>
      <c r="B22" s="43" t="s">
        <v>42</v>
      </c>
      <c r="C22" s="61">
        <v>480</v>
      </c>
      <c r="D22" s="65">
        <v>8</v>
      </c>
      <c r="E22" s="61">
        <f t="shared" si="2"/>
        <v>3840</v>
      </c>
      <c r="F22" s="63">
        <f t="shared" si="3"/>
        <v>0.0463768115942029</v>
      </c>
    </row>
    <row r="23" spans="1:6" ht="23.25">
      <c r="A23" s="42"/>
      <c r="B23" s="43" t="s">
        <v>43</v>
      </c>
      <c r="C23" s="61">
        <v>3600</v>
      </c>
      <c r="D23" s="65">
        <v>8</v>
      </c>
      <c r="E23" s="61">
        <f t="shared" si="2"/>
        <v>28800</v>
      </c>
      <c r="F23" s="63">
        <f t="shared" si="3"/>
        <v>0.34782608695652173</v>
      </c>
    </row>
    <row r="24" spans="1:6" ht="23.25">
      <c r="A24" s="44"/>
      <c r="B24" s="45" t="s">
        <v>33</v>
      </c>
      <c r="C24" s="68">
        <v>480</v>
      </c>
      <c r="D24" s="88">
        <v>8</v>
      </c>
      <c r="E24" s="68">
        <f t="shared" si="2"/>
        <v>3840</v>
      </c>
      <c r="F24" s="63">
        <f t="shared" si="3"/>
        <v>0.0463768115942029</v>
      </c>
    </row>
    <row r="25" spans="1:6" ht="24.75">
      <c r="A25" s="46">
        <v>4</v>
      </c>
      <c r="B25" s="47" t="s">
        <v>44</v>
      </c>
      <c r="C25" s="67">
        <v>480</v>
      </c>
      <c r="D25" s="89">
        <v>12</v>
      </c>
      <c r="E25" s="67">
        <f t="shared" si="2"/>
        <v>5760</v>
      </c>
      <c r="F25" s="63">
        <f t="shared" si="3"/>
        <v>0.06956521739130435</v>
      </c>
    </row>
    <row r="26" spans="1:6" ht="24.75">
      <c r="A26" s="49"/>
      <c r="B26" s="43" t="s">
        <v>45</v>
      </c>
      <c r="C26" s="61">
        <v>5760</v>
      </c>
      <c r="D26" s="65">
        <v>12</v>
      </c>
      <c r="E26" s="61">
        <f t="shared" si="2"/>
        <v>69120</v>
      </c>
      <c r="F26" s="63">
        <f t="shared" si="3"/>
        <v>0.8347826086956521</v>
      </c>
    </row>
    <row r="27" spans="1:6" ht="24.75">
      <c r="A27" s="49"/>
      <c r="B27" s="43" t="s">
        <v>46</v>
      </c>
      <c r="C27" s="61" t="s">
        <v>3</v>
      </c>
      <c r="D27" s="64" t="s">
        <v>3</v>
      </c>
      <c r="E27" s="61" t="s">
        <v>3</v>
      </c>
      <c r="F27" s="64" t="s">
        <v>3</v>
      </c>
    </row>
    <row r="28" spans="1:6" ht="24.75">
      <c r="A28" s="49"/>
      <c r="B28" s="43" t="s">
        <v>47</v>
      </c>
      <c r="C28" s="61">
        <v>1440</v>
      </c>
      <c r="D28" s="65">
        <v>12</v>
      </c>
      <c r="E28" s="61">
        <f>C28*D28</f>
        <v>17280</v>
      </c>
      <c r="F28" s="63">
        <f>E28/(1380*60)</f>
        <v>0.20869565217391303</v>
      </c>
    </row>
    <row r="29" spans="1:6" ht="24.75">
      <c r="A29" s="49"/>
      <c r="B29" s="43" t="s">
        <v>48</v>
      </c>
      <c r="C29" s="61">
        <v>480</v>
      </c>
      <c r="D29" s="65">
        <v>12</v>
      </c>
      <c r="E29" s="61">
        <f>C29*D29</f>
        <v>5760</v>
      </c>
      <c r="F29" s="63">
        <f>E29/(1380*60)</f>
        <v>0.06956521739130435</v>
      </c>
    </row>
    <row r="30" spans="1:6" ht="24.75">
      <c r="A30" s="49"/>
      <c r="B30" s="43" t="s">
        <v>49</v>
      </c>
      <c r="C30" s="61">
        <v>10800</v>
      </c>
      <c r="D30" s="65">
        <v>12</v>
      </c>
      <c r="E30" s="61">
        <f>C30*D30</f>
        <v>129600</v>
      </c>
      <c r="F30" s="63">
        <f>E30/(1380*60)</f>
        <v>1.565217391304348</v>
      </c>
    </row>
    <row r="31" spans="1:6" ht="24.75">
      <c r="A31" s="49"/>
      <c r="B31" s="43" t="s">
        <v>50</v>
      </c>
      <c r="C31" s="61" t="s">
        <v>3</v>
      </c>
      <c r="D31" s="65" t="s">
        <v>3</v>
      </c>
      <c r="E31" s="61" t="s">
        <v>3</v>
      </c>
      <c r="F31" s="64" t="s">
        <v>3</v>
      </c>
    </row>
    <row r="32" spans="1:6" ht="24.75">
      <c r="A32" s="50"/>
      <c r="B32" s="45" t="s">
        <v>33</v>
      </c>
      <c r="C32" s="68">
        <v>480</v>
      </c>
      <c r="D32" s="88">
        <v>12</v>
      </c>
      <c r="E32" s="68">
        <f>C32*D32</f>
        <v>5760</v>
      </c>
      <c r="F32" s="83">
        <f>E32/(1380*60)</f>
        <v>0.06956521739130435</v>
      </c>
    </row>
    <row r="33" spans="1:6" ht="23.25">
      <c r="A33" s="48">
        <v>5</v>
      </c>
      <c r="B33" s="47" t="s">
        <v>51</v>
      </c>
      <c r="C33" s="67">
        <v>480</v>
      </c>
      <c r="D33" s="89">
        <v>1</v>
      </c>
      <c r="E33" s="67">
        <f>C33*D33</f>
        <v>480</v>
      </c>
      <c r="F33" s="86">
        <f>E33/(1380*60)</f>
        <v>0.005797101449275362</v>
      </c>
    </row>
    <row r="34" spans="1:6" ht="23.25">
      <c r="A34" s="42"/>
      <c r="B34" s="43" t="s">
        <v>52</v>
      </c>
      <c r="C34" s="61">
        <v>3360</v>
      </c>
      <c r="D34" s="65">
        <v>1</v>
      </c>
      <c r="E34" s="61">
        <f>C34*D34</f>
        <v>3360</v>
      </c>
      <c r="F34" s="63">
        <f>E34/(1380*60)</f>
        <v>0.04057971014492753</v>
      </c>
    </row>
    <row r="35" spans="1:6" ht="23.25">
      <c r="A35" s="42"/>
      <c r="B35" s="43" t="s">
        <v>28</v>
      </c>
      <c r="C35" s="61" t="s">
        <v>3</v>
      </c>
      <c r="D35" s="64" t="s">
        <v>3</v>
      </c>
      <c r="E35" s="61" t="s">
        <v>3</v>
      </c>
      <c r="F35" s="63" t="s">
        <v>3</v>
      </c>
    </row>
    <row r="36" spans="1:6" ht="23.25">
      <c r="A36" s="42"/>
      <c r="B36" s="43" t="s">
        <v>53</v>
      </c>
      <c r="C36" s="61">
        <v>1440</v>
      </c>
      <c r="D36" s="65">
        <v>1</v>
      </c>
      <c r="E36" s="61">
        <f>C36*D36</f>
        <v>1440</v>
      </c>
      <c r="F36" s="63">
        <f>E36/(1380*60)</f>
        <v>0.017391304347826087</v>
      </c>
    </row>
    <row r="37" spans="1:6" ht="23.25">
      <c r="A37" s="42"/>
      <c r="B37" s="43" t="s">
        <v>54</v>
      </c>
      <c r="C37" s="61">
        <v>480</v>
      </c>
      <c r="D37" s="65">
        <v>1</v>
      </c>
      <c r="E37" s="61">
        <f>C37*D37</f>
        <v>480</v>
      </c>
      <c r="F37" s="63">
        <f>E37/(1380*60)</f>
        <v>0.005797101449275362</v>
      </c>
    </row>
    <row r="38" spans="1:6" ht="23.25">
      <c r="A38" s="42"/>
      <c r="B38" s="43" t="s">
        <v>55</v>
      </c>
      <c r="C38" s="61">
        <v>10800</v>
      </c>
      <c r="D38" s="65">
        <v>1</v>
      </c>
      <c r="E38" s="61">
        <f>C38*D38</f>
        <v>10800</v>
      </c>
      <c r="F38" s="63">
        <f>E38/(1380*60)</f>
        <v>0.13043478260869565</v>
      </c>
    </row>
    <row r="39" spans="1:6" ht="23.25">
      <c r="A39" s="42"/>
      <c r="B39" s="54" t="s">
        <v>56</v>
      </c>
      <c r="C39" s="61" t="s">
        <v>3</v>
      </c>
      <c r="D39" s="65" t="s">
        <v>3</v>
      </c>
      <c r="E39" s="61" t="s">
        <v>3</v>
      </c>
      <c r="F39" s="63" t="s">
        <v>3</v>
      </c>
    </row>
    <row r="40" spans="1:6" ht="23.25">
      <c r="A40" s="44"/>
      <c r="B40" s="45" t="s">
        <v>33</v>
      </c>
      <c r="C40" s="68">
        <v>480</v>
      </c>
      <c r="D40" s="88">
        <v>1</v>
      </c>
      <c r="E40" s="68">
        <f>C40*D40</f>
        <v>480</v>
      </c>
      <c r="F40" s="83">
        <f>E40/(1380*60)</f>
        <v>0.005797101449275362</v>
      </c>
    </row>
    <row r="41" spans="1:6" ht="24.75">
      <c r="A41" s="46">
        <v>6</v>
      </c>
      <c r="B41" s="47" t="s">
        <v>57</v>
      </c>
      <c r="C41" s="67">
        <v>480</v>
      </c>
      <c r="D41" s="89">
        <v>1</v>
      </c>
      <c r="E41" s="67">
        <f>C41*D41</f>
        <v>480</v>
      </c>
      <c r="F41" s="86">
        <f>E41/(1380*60)</f>
        <v>0.005797101449275362</v>
      </c>
    </row>
    <row r="42" spans="1:6" ht="24.75">
      <c r="A42" s="49"/>
      <c r="B42" s="43" t="s">
        <v>58</v>
      </c>
      <c r="C42" s="61">
        <v>3360</v>
      </c>
      <c r="D42" s="65">
        <v>1</v>
      </c>
      <c r="E42" s="61">
        <f>C42*D42</f>
        <v>3360</v>
      </c>
      <c r="F42" s="63">
        <f>E42/(1380*60)</f>
        <v>0.04057971014492753</v>
      </c>
    </row>
    <row r="43" spans="1:6" ht="24.75">
      <c r="A43" s="49"/>
      <c r="B43" s="43" t="s">
        <v>59</v>
      </c>
      <c r="C43" s="61" t="s">
        <v>3</v>
      </c>
      <c r="D43" s="64" t="s">
        <v>3</v>
      </c>
      <c r="E43" s="61" t="s">
        <v>3</v>
      </c>
      <c r="F43" s="63" t="s">
        <v>3</v>
      </c>
    </row>
    <row r="44" spans="1:6" ht="24.75">
      <c r="A44" s="49"/>
      <c r="B44" s="43" t="s">
        <v>60</v>
      </c>
      <c r="C44" s="61">
        <v>1440</v>
      </c>
      <c r="D44" s="65">
        <v>1</v>
      </c>
      <c r="E44" s="61">
        <f>C44*D44</f>
        <v>1440</v>
      </c>
      <c r="F44" s="63">
        <f>E44/(1380*60)</f>
        <v>0.017391304347826087</v>
      </c>
    </row>
    <row r="45" spans="1:6" ht="24.75">
      <c r="A45" s="49"/>
      <c r="B45" s="43" t="s">
        <v>61</v>
      </c>
      <c r="C45" s="61" t="s">
        <v>3</v>
      </c>
      <c r="D45" s="65" t="s">
        <v>3</v>
      </c>
      <c r="E45" s="61" t="s">
        <v>3</v>
      </c>
      <c r="F45" s="63" t="s">
        <v>3</v>
      </c>
    </row>
    <row r="46" spans="1:6" ht="24.75">
      <c r="A46" s="49"/>
      <c r="B46" s="43" t="s">
        <v>62</v>
      </c>
      <c r="C46" s="61">
        <v>480</v>
      </c>
      <c r="D46" s="65">
        <v>1</v>
      </c>
      <c r="E46" s="61">
        <f>C46*D46</f>
        <v>480</v>
      </c>
      <c r="F46" s="63">
        <f>E46/(1380*60)</f>
        <v>0.005797101449275362</v>
      </c>
    </row>
    <row r="47" spans="1:6" ht="24.75">
      <c r="A47" s="49"/>
      <c r="B47" s="43" t="s">
        <v>63</v>
      </c>
      <c r="C47" s="61">
        <v>7200</v>
      </c>
      <c r="D47" s="65">
        <v>1</v>
      </c>
      <c r="E47" s="61">
        <f>C47*D47</f>
        <v>7200</v>
      </c>
      <c r="F47" s="63">
        <f>E47/(1380*60)</f>
        <v>0.08695652173913043</v>
      </c>
    </row>
    <row r="48" spans="1:6" ht="24.75">
      <c r="A48" s="49"/>
      <c r="B48" s="54" t="s">
        <v>50</v>
      </c>
      <c r="C48" s="61" t="s">
        <v>3</v>
      </c>
      <c r="D48" s="65" t="s">
        <v>3</v>
      </c>
      <c r="E48" s="61" t="s">
        <v>3</v>
      </c>
      <c r="F48" s="63" t="s">
        <v>3</v>
      </c>
    </row>
    <row r="49" spans="1:6" ht="24.75">
      <c r="A49" s="50"/>
      <c r="B49" s="45" t="s">
        <v>33</v>
      </c>
      <c r="C49" s="68">
        <v>480</v>
      </c>
      <c r="D49" s="88">
        <v>1</v>
      </c>
      <c r="E49" s="68">
        <f>C49*D49</f>
        <v>480</v>
      </c>
      <c r="F49" s="83">
        <f>E49/(1380*60)</f>
        <v>0.005797101449275362</v>
      </c>
    </row>
    <row r="50" spans="1:6" ht="23.25">
      <c r="A50" s="48">
        <v>7</v>
      </c>
      <c r="B50" s="47" t="s">
        <v>64</v>
      </c>
      <c r="C50" s="67">
        <v>480</v>
      </c>
      <c r="D50" s="89">
        <v>1</v>
      </c>
      <c r="E50" s="67">
        <f>C50*D50</f>
        <v>480</v>
      </c>
      <c r="F50" s="63">
        <f>E50/(1380*60)</f>
        <v>0.005797101449275362</v>
      </c>
    </row>
    <row r="51" spans="1:6" ht="23.25">
      <c r="A51" s="42"/>
      <c r="B51" s="43" t="s">
        <v>65</v>
      </c>
      <c r="C51" s="61">
        <v>3360</v>
      </c>
      <c r="D51" s="65">
        <v>1</v>
      </c>
      <c r="E51" s="61">
        <f>C51*D51</f>
        <v>3360</v>
      </c>
      <c r="F51" s="63">
        <f>E51/(1380*60)</f>
        <v>0.04057971014492753</v>
      </c>
    </row>
    <row r="52" spans="1:6" ht="23.25">
      <c r="A52" s="42"/>
      <c r="B52" s="43" t="s">
        <v>28</v>
      </c>
      <c r="C52" s="61" t="s">
        <v>3</v>
      </c>
      <c r="D52" s="64" t="s">
        <v>3</v>
      </c>
      <c r="E52" s="61" t="s">
        <v>3</v>
      </c>
      <c r="F52" s="63" t="s">
        <v>3</v>
      </c>
    </row>
    <row r="53" spans="1:6" ht="23.25">
      <c r="A53" s="42"/>
      <c r="B53" s="43" t="s">
        <v>66</v>
      </c>
      <c r="C53" s="61">
        <v>1440</v>
      </c>
      <c r="D53" s="65">
        <v>1</v>
      </c>
      <c r="E53" s="61">
        <f aca="true" t="shared" si="4" ref="E53:E58">C53*D53</f>
        <v>1440</v>
      </c>
      <c r="F53" s="63">
        <f>E53/(1380*60)</f>
        <v>0.017391304347826087</v>
      </c>
    </row>
    <row r="54" spans="1:6" ht="23.25">
      <c r="A54" s="42"/>
      <c r="B54" s="43" t="s">
        <v>67</v>
      </c>
      <c r="C54" s="61">
        <v>480</v>
      </c>
      <c r="D54" s="65">
        <v>1</v>
      </c>
      <c r="E54" s="61">
        <f t="shared" si="4"/>
        <v>480</v>
      </c>
      <c r="F54" s="63">
        <f>E54/(1380*60)</f>
        <v>0.005797101449275362</v>
      </c>
    </row>
    <row r="55" spans="1:6" ht="23.25">
      <c r="A55" s="42"/>
      <c r="B55" s="43" t="s">
        <v>68</v>
      </c>
      <c r="C55" s="61">
        <v>7200</v>
      </c>
      <c r="D55" s="65">
        <v>1</v>
      </c>
      <c r="E55" s="61">
        <f t="shared" si="4"/>
        <v>7200</v>
      </c>
      <c r="F55" s="63">
        <f>E55/(1380*60)</f>
        <v>0.08695652173913043</v>
      </c>
    </row>
    <row r="56" spans="1:6" ht="23.25">
      <c r="A56" s="44"/>
      <c r="B56" s="45" t="s">
        <v>33</v>
      </c>
      <c r="C56" s="68">
        <v>480</v>
      </c>
      <c r="D56" s="88">
        <v>1</v>
      </c>
      <c r="E56" s="68">
        <f t="shared" si="4"/>
        <v>480</v>
      </c>
      <c r="F56" s="83" t="s">
        <v>3</v>
      </c>
    </row>
    <row r="57" spans="1:6" ht="24.75">
      <c r="A57" s="46">
        <v>8</v>
      </c>
      <c r="B57" s="47" t="s">
        <v>69</v>
      </c>
      <c r="C57" s="67">
        <v>480</v>
      </c>
      <c r="D57" s="89">
        <v>1</v>
      </c>
      <c r="E57" s="67">
        <f t="shared" si="4"/>
        <v>480</v>
      </c>
      <c r="F57" s="63">
        <f>E57/(1380*60)</f>
        <v>0.005797101449275362</v>
      </c>
    </row>
    <row r="58" spans="1:6" ht="24.75">
      <c r="A58" s="49"/>
      <c r="B58" s="43" t="s">
        <v>70</v>
      </c>
      <c r="C58" s="61">
        <v>3360</v>
      </c>
      <c r="D58" s="65">
        <v>1</v>
      </c>
      <c r="E58" s="61">
        <f t="shared" si="4"/>
        <v>3360</v>
      </c>
      <c r="F58" s="63">
        <f>E58/(1380*60)</f>
        <v>0.04057971014492753</v>
      </c>
    </row>
    <row r="59" spans="1:6" ht="24.75">
      <c r="A59" s="49"/>
      <c r="B59" s="43" t="s">
        <v>28</v>
      </c>
      <c r="C59" s="61" t="s">
        <v>3</v>
      </c>
      <c r="D59" s="64" t="s">
        <v>3</v>
      </c>
      <c r="E59" s="61" t="s">
        <v>3</v>
      </c>
      <c r="F59" s="63" t="s">
        <v>3</v>
      </c>
    </row>
    <row r="60" spans="1:6" ht="24.75">
      <c r="A60" s="49"/>
      <c r="B60" s="43" t="s">
        <v>71</v>
      </c>
      <c r="C60" s="61">
        <v>1440</v>
      </c>
      <c r="D60" s="65">
        <v>1</v>
      </c>
      <c r="E60" s="61">
        <f>C60*D60</f>
        <v>1440</v>
      </c>
      <c r="F60" s="63">
        <f>E60/(1380*60)</f>
        <v>0.017391304347826087</v>
      </c>
    </row>
    <row r="61" spans="1:6" ht="24.75">
      <c r="A61" s="49"/>
      <c r="B61" s="43" t="s">
        <v>72</v>
      </c>
      <c r="C61" s="61">
        <v>480</v>
      </c>
      <c r="D61" s="65">
        <v>1</v>
      </c>
      <c r="E61" s="61">
        <f>C61*D61</f>
        <v>480</v>
      </c>
      <c r="F61" s="63">
        <f>E61/(1380*60)</f>
        <v>0.005797101449275362</v>
      </c>
    </row>
    <row r="62" spans="1:6" ht="24.75">
      <c r="A62" s="49"/>
      <c r="B62" s="43" t="s">
        <v>73</v>
      </c>
      <c r="C62" s="61">
        <v>14400</v>
      </c>
      <c r="D62" s="65">
        <v>1</v>
      </c>
      <c r="E62" s="61">
        <f>C62*D62</f>
        <v>14400</v>
      </c>
      <c r="F62" s="63">
        <f>E62/(1380*60)</f>
        <v>0.17391304347826086</v>
      </c>
    </row>
    <row r="63" spans="1:6" ht="24.75">
      <c r="A63" s="49"/>
      <c r="B63" s="54" t="s">
        <v>50</v>
      </c>
      <c r="C63" s="61" t="s">
        <v>3</v>
      </c>
      <c r="D63" s="65" t="s">
        <v>3</v>
      </c>
      <c r="E63" s="61" t="s">
        <v>3</v>
      </c>
      <c r="F63" s="63" t="s">
        <v>3</v>
      </c>
    </row>
    <row r="64" spans="1:6" ht="24.75">
      <c r="A64" s="49"/>
      <c r="B64" s="43" t="s">
        <v>33</v>
      </c>
      <c r="C64" s="61">
        <v>480</v>
      </c>
      <c r="D64" s="65">
        <v>1</v>
      </c>
      <c r="E64" s="61">
        <f>C64*D64</f>
        <v>480</v>
      </c>
      <c r="F64" s="63">
        <f>E64/(1380*60)</f>
        <v>0.005797101449275362</v>
      </c>
    </row>
    <row r="65" spans="1:6" ht="23.25">
      <c r="A65" s="27"/>
      <c r="B65" s="24" t="s">
        <v>111</v>
      </c>
      <c r="C65" s="19"/>
      <c r="D65" s="19"/>
      <c r="E65" s="61"/>
      <c r="F65" s="63"/>
    </row>
    <row r="66" spans="1:6" ht="23.25">
      <c r="A66" s="23">
        <v>1</v>
      </c>
      <c r="B66" s="106" t="s">
        <v>112</v>
      </c>
      <c r="C66" s="91">
        <v>30</v>
      </c>
      <c r="D66" s="92">
        <v>300</v>
      </c>
      <c r="E66" s="61">
        <f>C66*D66</f>
        <v>9000</v>
      </c>
      <c r="F66" s="63">
        <f>E66/(1380*60)</f>
        <v>0.10869565217391304</v>
      </c>
    </row>
    <row r="67" spans="1:6" ht="23.25">
      <c r="A67" s="33">
        <v>2</v>
      </c>
      <c r="B67" s="106" t="s">
        <v>113</v>
      </c>
      <c r="C67" s="91">
        <v>60</v>
      </c>
      <c r="D67" s="92">
        <v>300</v>
      </c>
      <c r="E67" s="61">
        <f aca="true" t="shared" si="5" ref="E67:E86">C67*D67</f>
        <v>18000</v>
      </c>
      <c r="F67" s="63">
        <f aca="true" t="shared" si="6" ref="F67:F76">E67/(1380*60)</f>
        <v>0.21739130434782608</v>
      </c>
    </row>
    <row r="68" spans="1:6" ht="23.25">
      <c r="A68" s="23">
        <v>3</v>
      </c>
      <c r="B68" s="106" t="s">
        <v>114</v>
      </c>
      <c r="C68" s="91">
        <v>30</v>
      </c>
      <c r="D68" s="92">
        <v>300</v>
      </c>
      <c r="E68" s="61">
        <f t="shared" si="5"/>
        <v>9000</v>
      </c>
      <c r="F68" s="63">
        <f t="shared" si="6"/>
        <v>0.10869565217391304</v>
      </c>
    </row>
    <row r="69" spans="1:6" ht="23.25">
      <c r="A69" s="23">
        <v>4</v>
      </c>
      <c r="B69" s="106" t="s">
        <v>115</v>
      </c>
      <c r="C69" s="91">
        <v>10</v>
      </c>
      <c r="D69" s="92">
        <v>100</v>
      </c>
      <c r="E69" s="61">
        <f t="shared" si="5"/>
        <v>1000</v>
      </c>
      <c r="F69" s="63">
        <f t="shared" si="6"/>
        <v>0.012077294685990338</v>
      </c>
    </row>
    <row r="70" spans="1:6" ht="23.25">
      <c r="A70" s="33">
        <v>5</v>
      </c>
      <c r="B70" s="106" t="s">
        <v>116</v>
      </c>
      <c r="C70" s="91">
        <v>10</v>
      </c>
      <c r="D70" s="92">
        <v>500</v>
      </c>
      <c r="E70" s="61">
        <f t="shared" si="5"/>
        <v>5000</v>
      </c>
      <c r="F70" s="63">
        <f t="shared" si="6"/>
        <v>0.06038647342995169</v>
      </c>
    </row>
    <row r="71" spans="1:6" ht="23.25">
      <c r="A71" s="23">
        <v>6</v>
      </c>
      <c r="B71" s="106" t="s">
        <v>117</v>
      </c>
      <c r="C71" s="91">
        <v>10</v>
      </c>
      <c r="D71" s="92">
        <v>300</v>
      </c>
      <c r="E71" s="61">
        <f t="shared" si="5"/>
        <v>3000</v>
      </c>
      <c r="F71" s="63">
        <f t="shared" si="6"/>
        <v>0.036231884057971016</v>
      </c>
    </row>
    <row r="72" spans="1:6" ht="23.25">
      <c r="A72" s="23">
        <v>7</v>
      </c>
      <c r="B72" s="106" t="s">
        <v>118</v>
      </c>
      <c r="C72" s="91">
        <v>60</v>
      </c>
      <c r="D72" s="92">
        <v>50</v>
      </c>
      <c r="E72" s="61">
        <f t="shared" si="5"/>
        <v>3000</v>
      </c>
      <c r="F72" s="63">
        <f t="shared" si="6"/>
        <v>0.036231884057971016</v>
      </c>
    </row>
    <row r="73" spans="1:6" ht="23.25">
      <c r="A73" s="33">
        <v>8</v>
      </c>
      <c r="B73" s="106" t="s">
        <v>119</v>
      </c>
      <c r="C73" s="91">
        <v>20</v>
      </c>
      <c r="D73" s="92">
        <v>50</v>
      </c>
      <c r="E73" s="61">
        <f t="shared" si="5"/>
        <v>1000</v>
      </c>
      <c r="F73" s="63">
        <f t="shared" si="6"/>
        <v>0.012077294685990338</v>
      </c>
    </row>
    <row r="74" spans="1:6" ht="23.25">
      <c r="A74" s="23">
        <v>9</v>
      </c>
      <c r="B74" s="106" t="s">
        <v>120</v>
      </c>
      <c r="C74" s="91">
        <v>10</v>
      </c>
      <c r="D74" s="92">
        <v>150</v>
      </c>
      <c r="E74" s="61">
        <f t="shared" si="5"/>
        <v>1500</v>
      </c>
      <c r="F74" s="63">
        <f t="shared" si="6"/>
        <v>0.018115942028985508</v>
      </c>
    </row>
    <row r="75" spans="1:6" ht="23.25">
      <c r="A75" s="28">
        <v>10</v>
      </c>
      <c r="B75" s="20" t="s">
        <v>121</v>
      </c>
      <c r="C75" s="98">
        <v>10</v>
      </c>
      <c r="D75" s="95">
        <v>150</v>
      </c>
      <c r="E75" s="61">
        <f t="shared" si="5"/>
        <v>1500</v>
      </c>
      <c r="F75" s="63">
        <f t="shared" si="6"/>
        <v>0.018115942028985508</v>
      </c>
    </row>
    <row r="76" spans="1:6" ht="23.25">
      <c r="A76" s="28">
        <v>11</v>
      </c>
      <c r="B76" s="20" t="s">
        <v>122</v>
      </c>
      <c r="C76" s="61">
        <v>15</v>
      </c>
      <c r="D76" s="97">
        <v>10</v>
      </c>
      <c r="E76" s="61">
        <f t="shared" si="5"/>
        <v>150</v>
      </c>
      <c r="F76" s="63">
        <f t="shared" si="6"/>
        <v>0.0018115942028985507</v>
      </c>
    </row>
    <row r="77" spans="1:6" ht="24">
      <c r="A77" s="27"/>
      <c r="B77" s="24" t="s">
        <v>10</v>
      </c>
      <c r="C77" s="96"/>
      <c r="D77" s="96"/>
      <c r="E77" s="96"/>
      <c r="F77" s="96"/>
    </row>
    <row r="78" spans="1:6" ht="24">
      <c r="A78" s="23">
        <v>1</v>
      </c>
      <c r="B78" s="106" t="s">
        <v>123</v>
      </c>
      <c r="C78" s="93">
        <v>1</v>
      </c>
      <c r="D78" s="94">
        <v>3500</v>
      </c>
      <c r="E78" s="61">
        <f t="shared" si="5"/>
        <v>3500</v>
      </c>
      <c r="F78" s="105">
        <f aca="true" t="shared" si="7" ref="F78:F96">E78/(1380*60)</f>
        <v>0.042270531400966184</v>
      </c>
    </row>
    <row r="79" spans="1:6" ht="24">
      <c r="A79" s="33">
        <v>2</v>
      </c>
      <c r="B79" s="106" t="s">
        <v>124</v>
      </c>
      <c r="C79" s="93">
        <v>1</v>
      </c>
      <c r="D79" s="94">
        <v>2300</v>
      </c>
      <c r="E79" s="61">
        <f t="shared" si="5"/>
        <v>2300</v>
      </c>
      <c r="F79" s="105">
        <f t="shared" si="7"/>
        <v>0.027777777777777776</v>
      </c>
    </row>
    <row r="80" spans="1:6" ht="24">
      <c r="A80" s="23">
        <v>3</v>
      </c>
      <c r="B80" s="106" t="s">
        <v>125</v>
      </c>
      <c r="C80" s="93">
        <v>2</v>
      </c>
      <c r="D80" s="94">
        <v>4600</v>
      </c>
      <c r="E80" s="61">
        <f t="shared" si="5"/>
        <v>9200</v>
      </c>
      <c r="F80" s="105">
        <f t="shared" si="7"/>
        <v>0.1111111111111111</v>
      </c>
    </row>
    <row r="81" spans="1:6" ht="24">
      <c r="A81" s="23">
        <v>4</v>
      </c>
      <c r="B81" s="106" t="s">
        <v>126</v>
      </c>
      <c r="C81" s="93">
        <v>2</v>
      </c>
      <c r="D81" s="94">
        <v>4600</v>
      </c>
      <c r="E81" s="61">
        <f t="shared" si="5"/>
        <v>9200</v>
      </c>
      <c r="F81" s="105">
        <f t="shared" si="7"/>
        <v>0.1111111111111111</v>
      </c>
    </row>
    <row r="82" spans="1:6" ht="24">
      <c r="A82" s="33">
        <v>5</v>
      </c>
      <c r="B82" s="106" t="s">
        <v>127</v>
      </c>
      <c r="C82" s="93">
        <v>5</v>
      </c>
      <c r="D82" s="94">
        <v>1150</v>
      </c>
      <c r="E82" s="61">
        <f t="shared" si="5"/>
        <v>5750</v>
      </c>
      <c r="F82" s="105">
        <f t="shared" si="7"/>
        <v>0.06944444444444445</v>
      </c>
    </row>
    <row r="83" spans="1:6" ht="24">
      <c r="A83" s="23">
        <v>6</v>
      </c>
      <c r="B83" s="106" t="s">
        <v>128</v>
      </c>
      <c r="C83" s="93">
        <v>10</v>
      </c>
      <c r="D83" s="94">
        <v>1150</v>
      </c>
      <c r="E83" s="61">
        <f t="shared" si="5"/>
        <v>11500</v>
      </c>
      <c r="F83" s="105">
        <f t="shared" si="7"/>
        <v>0.1388888888888889</v>
      </c>
    </row>
    <row r="84" spans="1:6" ht="24">
      <c r="A84" s="23">
        <v>7</v>
      </c>
      <c r="B84" s="106" t="s">
        <v>129</v>
      </c>
      <c r="C84" s="93">
        <v>10</v>
      </c>
      <c r="D84" s="94">
        <v>1150</v>
      </c>
      <c r="E84" s="61">
        <f t="shared" si="5"/>
        <v>11500</v>
      </c>
      <c r="F84" s="105">
        <f t="shared" si="7"/>
        <v>0.1388888888888889</v>
      </c>
    </row>
    <row r="85" spans="1:6" ht="24">
      <c r="A85" s="33">
        <v>8</v>
      </c>
      <c r="B85" s="106" t="s">
        <v>130</v>
      </c>
      <c r="C85" s="93">
        <v>5</v>
      </c>
      <c r="D85" s="94">
        <v>13500</v>
      </c>
      <c r="E85" s="61">
        <f t="shared" si="5"/>
        <v>67500</v>
      </c>
      <c r="F85" s="105">
        <f t="shared" si="7"/>
        <v>0.8152173913043478</v>
      </c>
    </row>
    <row r="86" spans="1:6" ht="24">
      <c r="A86" s="23">
        <v>9</v>
      </c>
      <c r="B86" s="106" t="s">
        <v>131</v>
      </c>
      <c r="C86" s="93">
        <v>5</v>
      </c>
      <c r="D86" s="94">
        <v>2300</v>
      </c>
      <c r="E86" s="61">
        <f t="shared" si="5"/>
        <v>11500</v>
      </c>
      <c r="F86" s="105">
        <f t="shared" si="7"/>
        <v>0.1388888888888889</v>
      </c>
    </row>
    <row r="87" spans="1:6" ht="24">
      <c r="A87" s="27"/>
      <c r="B87" s="24" t="s">
        <v>132</v>
      </c>
      <c r="C87" s="96"/>
      <c r="D87" s="96"/>
      <c r="E87" s="96"/>
      <c r="F87" s="96"/>
    </row>
    <row r="88" spans="1:6" ht="24">
      <c r="A88" s="23">
        <v>1</v>
      </c>
      <c r="B88" s="106" t="s">
        <v>133</v>
      </c>
      <c r="C88" s="93">
        <v>300</v>
      </c>
      <c r="D88" s="94">
        <v>30</v>
      </c>
      <c r="E88" s="94">
        <f>C88*D88</f>
        <v>9000</v>
      </c>
      <c r="F88" s="105">
        <f t="shared" si="7"/>
        <v>0.10869565217391304</v>
      </c>
    </row>
    <row r="89" spans="1:6" ht="24">
      <c r="A89" s="33">
        <v>2</v>
      </c>
      <c r="B89" s="1" t="s">
        <v>134</v>
      </c>
      <c r="C89" s="93">
        <v>120</v>
      </c>
      <c r="D89" s="94">
        <v>10</v>
      </c>
      <c r="E89" s="94">
        <f aca="true" t="shared" si="8" ref="E89:E96">C89*D89</f>
        <v>1200</v>
      </c>
      <c r="F89" s="105">
        <f t="shared" si="7"/>
        <v>0.014492753623188406</v>
      </c>
    </row>
    <row r="90" spans="1:6" ht="24">
      <c r="A90" s="23">
        <v>3</v>
      </c>
      <c r="B90" s="106" t="s">
        <v>135</v>
      </c>
      <c r="C90" s="93">
        <v>300</v>
      </c>
      <c r="D90" s="94">
        <v>20</v>
      </c>
      <c r="E90" s="94">
        <f t="shared" si="8"/>
        <v>6000</v>
      </c>
      <c r="F90" s="105">
        <f t="shared" si="7"/>
        <v>0.07246376811594203</v>
      </c>
    </row>
    <row r="91" spans="1:6" ht="24">
      <c r="A91" s="23">
        <v>4</v>
      </c>
      <c r="B91" s="106" t="s">
        <v>136</v>
      </c>
      <c r="C91" s="93">
        <v>300</v>
      </c>
      <c r="D91" s="94">
        <v>20</v>
      </c>
      <c r="E91" s="94">
        <f t="shared" si="8"/>
        <v>6000</v>
      </c>
      <c r="F91" s="105">
        <f t="shared" si="7"/>
        <v>0.07246376811594203</v>
      </c>
    </row>
    <row r="92" spans="1:6" ht="24">
      <c r="A92" s="33">
        <v>5</v>
      </c>
      <c r="B92" s="106" t="s">
        <v>137</v>
      </c>
      <c r="C92" s="93">
        <v>30</v>
      </c>
      <c r="D92" s="94">
        <v>50</v>
      </c>
      <c r="E92" s="94">
        <f t="shared" si="8"/>
        <v>1500</v>
      </c>
      <c r="F92" s="105">
        <f t="shared" si="7"/>
        <v>0.018115942028985508</v>
      </c>
    </row>
    <row r="93" spans="1:6" ht="24">
      <c r="A93" s="23">
        <v>6</v>
      </c>
      <c r="B93" s="107" t="s">
        <v>122</v>
      </c>
      <c r="C93" s="93">
        <v>30</v>
      </c>
      <c r="D93" s="94">
        <v>20</v>
      </c>
      <c r="E93" s="94">
        <f t="shared" si="8"/>
        <v>600</v>
      </c>
      <c r="F93" s="105">
        <f t="shared" si="7"/>
        <v>0.007246376811594203</v>
      </c>
    </row>
    <row r="94" spans="1:6" ht="24">
      <c r="A94" s="25">
        <v>7</v>
      </c>
      <c r="B94" s="1" t="s">
        <v>138</v>
      </c>
      <c r="C94" s="99">
        <v>20</v>
      </c>
      <c r="D94" s="100">
        <v>200</v>
      </c>
      <c r="E94" s="94">
        <f t="shared" si="8"/>
        <v>4000</v>
      </c>
      <c r="F94" s="105">
        <f t="shared" si="7"/>
        <v>0.04830917874396135</v>
      </c>
    </row>
    <row r="95" spans="1:6" ht="24">
      <c r="A95" s="33">
        <v>8</v>
      </c>
      <c r="B95" s="106" t="s">
        <v>139</v>
      </c>
      <c r="C95" s="93">
        <v>10</v>
      </c>
      <c r="D95" s="94">
        <v>100</v>
      </c>
      <c r="E95" s="94">
        <f t="shared" si="8"/>
        <v>1000</v>
      </c>
      <c r="F95" s="105">
        <f t="shared" si="7"/>
        <v>0.012077294685990338</v>
      </c>
    </row>
    <row r="96" spans="1:6" ht="24">
      <c r="A96" s="34">
        <v>9</v>
      </c>
      <c r="B96" s="1" t="s">
        <v>140</v>
      </c>
      <c r="C96" s="101">
        <v>10</v>
      </c>
      <c r="D96" s="102">
        <v>20</v>
      </c>
      <c r="E96" s="94">
        <f t="shared" si="8"/>
        <v>200</v>
      </c>
      <c r="F96" s="105">
        <f t="shared" si="7"/>
        <v>0.0024154589371980675</v>
      </c>
    </row>
    <row r="97" spans="2:6" ht="23.25">
      <c r="B97" s="55" t="s">
        <v>4</v>
      </c>
      <c r="C97" s="75">
        <f>SUM(C9:C96)</f>
        <v>132226</v>
      </c>
      <c r="D97" s="75">
        <f>SUM(D9:D96)</f>
        <v>37093</v>
      </c>
      <c r="E97" s="75">
        <f>SUM(E9:E96)</f>
        <v>612720</v>
      </c>
      <c r="F97" s="80">
        <f>SUM(F9:F96)</f>
        <v>7.394202898550721</v>
      </c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สรรเพชญ์</dc:creator>
  <cp:keywords/>
  <dc:description/>
  <cp:lastModifiedBy>KKD Windows7 V.11_x64</cp:lastModifiedBy>
  <cp:lastPrinted>2017-07-31T05:29:56Z</cp:lastPrinted>
  <dcterms:created xsi:type="dcterms:W3CDTF">2007-07-19T02:49:38Z</dcterms:created>
  <dcterms:modified xsi:type="dcterms:W3CDTF">2017-07-31T05:37:34Z</dcterms:modified>
  <cp:category/>
  <cp:version/>
  <cp:contentType/>
  <cp:contentStatus/>
</cp:coreProperties>
</file>